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2"/>
  </bookViews>
  <sheets>
    <sheet name="UNICE CV" sheetId="3" r:id="rId1"/>
    <sheet name="pens 50% cv" sheetId="9" r:id="rId2"/>
    <sheet name="pens 50% " sheetId="12" r:id="rId3"/>
  </sheets>
  <calcPr calcId="145621"/>
</workbook>
</file>

<file path=xl/calcChain.xml><?xml version="1.0" encoding="utf-8"?>
<calcChain xmlns="http://schemas.openxmlformats.org/spreadsheetml/2006/main">
  <c r="H17" i="3" l="1"/>
  <c r="H66" i="12" l="1"/>
  <c r="H59" i="12"/>
  <c r="H45" i="12"/>
  <c r="H40" i="12"/>
  <c r="H31" i="12"/>
  <c r="H11" i="12"/>
  <c r="H67" i="12" l="1"/>
  <c r="H42" i="3" l="1"/>
  <c r="H33" i="3" l="1"/>
  <c r="H49" i="9" l="1"/>
  <c r="H44" i="9"/>
  <c r="H33" i="9"/>
  <c r="H30" i="9"/>
  <c r="H25" i="9"/>
  <c r="H11" i="9"/>
  <c r="H50" i="9" l="1"/>
  <c r="H9" i="3" l="1"/>
  <c r="H45" i="3" l="1"/>
  <c r="H46" i="3" s="1"/>
</calcChain>
</file>

<file path=xl/sharedStrings.xml><?xml version="1.0" encoding="utf-8"?>
<sst xmlns="http://schemas.openxmlformats.org/spreadsheetml/2006/main" count="211" uniqueCount="122">
  <si>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</si>
  <si>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</si>
  <si>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</si>
  <si>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</si>
  <si>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</si>
  <si>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</si>
  <si>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</si>
  <si>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</si>
  <si>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</si>
  <si>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</si>
  <si>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</si>
  <si>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</si>
  <si>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</si>
  <si>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</si>
  <si>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PENSIONARI 50%</t>
  </si>
  <si>
    <t>medic.</t>
  </si>
  <si>
    <t>TOTAL MEDIPLUS EXIM</t>
  </si>
  <si>
    <t>TOTAL FARMEXIM</t>
  </si>
  <si>
    <t>UNICE C-V</t>
  </si>
  <si>
    <t>TOTAL PHARMAFARM</t>
  </si>
  <si>
    <t xml:space="preserve">TOTAL  </t>
  </si>
  <si>
    <t>CRISFARM</t>
  </si>
  <si>
    <t>TOTAL ALLIANCE HEALTHCARE  ROMANIA</t>
  </si>
  <si>
    <t>EUROPHARM HOLDING  S.A.</t>
  </si>
  <si>
    <t>MEDIPLUS EXIM SRL</t>
  </si>
  <si>
    <t>Date inregistrare CAS MM</t>
  </si>
  <si>
    <t>Date inreg. CAS MM</t>
  </si>
  <si>
    <t>PHARMAFARM</t>
  </si>
  <si>
    <t xml:space="preserve">ALLIANCE HEALTHCARE </t>
  </si>
  <si>
    <t>MEDIPLUS EXIM</t>
  </si>
  <si>
    <t xml:space="preserve">ALLIANCE  HEALTHCARE </t>
  </si>
  <si>
    <t>T O T A L   ALLIANCE HEALTHCARE ROMANIA SRL</t>
  </si>
  <si>
    <t>GENTIANA SRL</t>
  </si>
  <si>
    <t>LUANA FARM</t>
  </si>
  <si>
    <t>PHARMA SA</t>
  </si>
  <si>
    <t>TOTAL PHARMA S A</t>
  </si>
  <si>
    <t>TOTAL PHARMA</t>
  </si>
  <si>
    <t>PHARMA</t>
  </si>
  <si>
    <t>COMIRO INVEST</t>
  </si>
  <si>
    <t>FARMEXIM</t>
  </si>
  <si>
    <t xml:space="preserve">TOTAL FARMEXIM 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</si>
  <si>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</si>
  <si>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</si>
  <si>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</si>
  <si>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</si>
  <si>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TOTAL GENERAL</t>
  </si>
  <si>
    <t>TOTAL EUROPHARM HOLDING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</si>
  <si>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</si>
  <si>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</si>
  <si>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</si>
  <si>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</si>
  <si>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</si>
  <si>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FILDAS</t>
  </si>
  <si>
    <t>TRADING</t>
  </si>
  <si>
    <t xml:space="preserve">TOTAL FILDAS TRADING </t>
  </si>
  <si>
    <t>FILDAS TRADING</t>
  </si>
  <si>
    <t xml:space="preserve">TOTAL  FILDAS TRADING                 </t>
  </si>
  <si>
    <t>HOLDING</t>
  </si>
  <si>
    <t xml:space="preserve">EUROPHARM </t>
  </si>
  <si>
    <t>Pensionari</t>
  </si>
  <si>
    <t>SILVER WOOLF</t>
  </si>
  <si>
    <t>T O T A L  PHARMAPHARM</t>
  </si>
  <si>
    <t>SALIX</t>
  </si>
  <si>
    <t xml:space="preserve">FILDAS </t>
  </si>
  <si>
    <t>APRILIE 2021</t>
  </si>
  <si>
    <t>MAI 2021</t>
  </si>
  <si>
    <t>GENTIANA</t>
  </si>
  <si>
    <t>11471/05.05.2021</t>
  </si>
  <si>
    <t>5138/11.05.2021</t>
  </si>
  <si>
    <t>290/12.04.2021</t>
  </si>
  <si>
    <t>4655/26.04.2021</t>
  </si>
  <si>
    <t>261/29.04.2021</t>
  </si>
  <si>
    <t>4863/04.05.2021</t>
  </si>
  <si>
    <t>259/29.04.2021</t>
  </si>
  <si>
    <t>4866/04.05.2021</t>
  </si>
  <si>
    <t>264/04.05.2021</t>
  </si>
  <si>
    <t>5204/12.05.2021</t>
  </si>
  <si>
    <t>Unice CV</t>
  </si>
  <si>
    <t xml:space="preserve">Unice CV </t>
  </si>
  <si>
    <t>303/20.05.2021</t>
  </si>
  <si>
    <t>5723/24.05.2021</t>
  </si>
  <si>
    <t>305/20.05.2021</t>
  </si>
  <si>
    <t>5724/04.05.2021</t>
  </si>
  <si>
    <t>IUNIE 2021</t>
  </si>
  <si>
    <t>9669/27.05.2021</t>
  </si>
  <si>
    <t>323/02.06.2021</t>
  </si>
  <si>
    <t>6257/09.06.2021</t>
  </si>
  <si>
    <t>264/24.05.2021</t>
  </si>
  <si>
    <t>6390/11.06.2021</t>
  </si>
  <si>
    <t>AQUQ 1062/31.03.2021</t>
  </si>
  <si>
    <t>46969/02.06.2021</t>
  </si>
  <si>
    <t>6383/11.06.2021</t>
  </si>
  <si>
    <t>LUA 580/31.03.2021</t>
  </si>
  <si>
    <t>COAS 000048/31.03.2021</t>
  </si>
  <si>
    <t>CLT 058/31.03.2021</t>
  </si>
  <si>
    <t>SACA 042/31.03.2021</t>
  </si>
  <si>
    <t>MMSAL 532/31.03.2021</t>
  </si>
  <si>
    <t>GE EN 72/31.03.2021</t>
  </si>
  <si>
    <t>GE HOR 79/31.03.2021</t>
  </si>
  <si>
    <t>GE GEN  066/31.03.2021</t>
  </si>
  <si>
    <t>GENTIANA 88/31.03.2021</t>
  </si>
  <si>
    <t>Pensionari  CV</t>
  </si>
  <si>
    <t>GENTIANA  90/30.04.2021</t>
  </si>
  <si>
    <t>GE EN  0074/30.04.2021</t>
  </si>
  <si>
    <t>GE HOR 82/30.04.2021</t>
  </si>
  <si>
    <t>GE GEN 068/30.04.2021</t>
  </si>
  <si>
    <t>GENTIANA  91/30.04.2021</t>
  </si>
  <si>
    <t>LUA 582//30.04.2021</t>
  </si>
  <si>
    <t>MMSAL 53430.04.2021</t>
  </si>
  <si>
    <t>SACA 0044/30.04.2021</t>
  </si>
  <si>
    <t>COAS 00050/30.04.2021</t>
  </si>
  <si>
    <t>AQUA 1064/30.04.2021</t>
  </si>
  <si>
    <t>47128/02.07.2021</t>
  </si>
  <si>
    <t>7429/08.07.2021</t>
  </si>
  <si>
    <t>TOTAL  MEDIPLUS EXIM</t>
  </si>
  <si>
    <t>CRISM 3182/30.04.2021</t>
  </si>
  <si>
    <t>CRISP 2268/30.04.2021</t>
  </si>
  <si>
    <t>CRISV 1680/30.04.2021</t>
  </si>
  <si>
    <t>6067/03.06.2021</t>
  </si>
  <si>
    <t>PLATI CESIUNI       14.07. 2021</t>
  </si>
  <si>
    <t>PLATI  CESIUNI       14.07.  2021</t>
  </si>
  <si>
    <t>PLATI  CESIUNI      14.07.2021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</si>
</sst>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4">
    <xf numFmtId="0" fontId="0" fillId="0" borderId="0" xfId="0"/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9" fillId="0" borderId="8" xfId="1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3" xfId="0" applyBorder="1"/>
    <xf numFmtId="0" fontId="0" fillId="0" borderId="2" xfId="0" applyBorder="1"/>
    <xf numFmtId="0" fontId="9" fillId="0" borderId="2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33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0" fontId="0" fillId="0" borderId="29" xfId="0" applyBorder="1" applyAlignment="1">
      <alignment horizontal="right"/>
    </xf>
    <xf numFmtId="0" fontId="0" fillId="0" borderId="36" xfId="0" applyBorder="1"/>
    <xf numFmtId="4" fontId="0" fillId="0" borderId="29" xfId="0" applyNumberFormat="1" applyBorder="1"/>
    <xf numFmtId="0" fontId="0" fillId="0" borderId="0" xfId="0" applyFont="1" applyBorder="1"/>
    <xf numFmtId="4" fontId="0" fillId="0" borderId="0" xfId="0" applyNumberFormat="1"/>
    <xf numFmtId="0" fontId="11" fillId="0" borderId="17" xfId="0" applyFont="1" applyBorder="1" applyAlignment="1"/>
    <xf numFmtId="0" fontId="0" fillId="0" borderId="39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9" fillId="0" borderId="5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0" xfId="0" applyFill="1" applyBorder="1" applyAlignment="1">
      <alignment horizontal="right"/>
    </xf>
    <xf numFmtId="4" fontId="0" fillId="0" borderId="40" xfId="0" applyNumberFormat="1" applyFill="1" applyBorder="1"/>
    <xf numFmtId="0" fontId="0" fillId="0" borderId="37" xfId="0" applyFill="1" applyBorder="1"/>
    <xf numFmtId="4" fontId="11" fillId="0" borderId="26" xfId="0" applyNumberFormat="1" applyFont="1" applyBorder="1"/>
    <xf numFmtId="4" fontId="0" fillId="0" borderId="12" xfId="0" applyNumberFormat="1" applyBorder="1"/>
    <xf numFmtId="49" fontId="0" fillId="0" borderId="1" xfId="0" applyNumberFormat="1" applyBorder="1"/>
    <xf numFmtId="0" fontId="0" fillId="0" borderId="44" xfId="0" applyBorder="1"/>
    <xf numFmtId="49" fontId="0" fillId="0" borderId="0" xfId="0" applyNumberFormat="1" applyBorder="1"/>
    <xf numFmtId="0" fontId="0" fillId="0" borderId="47" xfId="0" applyBorder="1"/>
    <xf numFmtId="0" fontId="0" fillId="0" borderId="9" xfId="0" applyFill="1" applyBorder="1"/>
    <xf numFmtId="4" fontId="0" fillId="0" borderId="50" xfId="0" applyNumberFormat="1" applyFill="1" applyBorder="1"/>
    <xf numFmtId="4" fontId="16" fillId="0" borderId="26" xfId="0" applyNumberFormat="1" applyFont="1" applyBorder="1"/>
    <xf numFmtId="0" fontId="9" fillId="0" borderId="20" xfId="1" applyFont="1" applyBorder="1" applyAlignment="1">
      <alignment horizontal="center" wrapText="1"/>
    </xf>
    <xf numFmtId="0" fontId="0" fillId="0" borderId="12" xfId="0" applyFill="1" applyBorder="1"/>
    <xf numFmtId="0" fontId="9" fillId="0" borderId="49" xfId="1" applyFont="1" applyBorder="1" applyAlignment="1">
      <alignment horizontal="center"/>
    </xf>
    <xf numFmtId="4" fontId="16" fillId="0" borderId="0" xfId="0" applyNumberFormat="1" applyFont="1" applyBorder="1"/>
    <xf numFmtId="4" fontId="11" fillId="0" borderId="0" xfId="0" applyNumberFormat="1" applyFon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5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11" fillId="0" borderId="0" xfId="0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right"/>
    </xf>
    <xf numFmtId="0" fontId="15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1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5" fillId="0" borderId="0" xfId="0" applyFont="1" applyBorder="1" applyAlignment="1"/>
    <xf numFmtId="4" fontId="16" fillId="0" borderId="25" xfId="0" applyNumberFormat="1" applyFont="1" applyBorder="1"/>
    <xf numFmtId="0" fontId="0" fillId="0" borderId="0" xfId="0" applyAlignment="1">
      <alignment vertical="top"/>
    </xf>
    <xf numFmtId="0" fontId="0" fillId="0" borderId="25" xfId="0" applyBorder="1"/>
    <xf numFmtId="0" fontId="0" fillId="0" borderId="49" xfId="0" applyBorder="1"/>
    <xf numFmtId="0" fontId="9" fillId="0" borderId="25" xfId="1" applyFont="1" applyBorder="1" applyAlignment="1">
      <alignment horizontal="center"/>
    </xf>
    <xf numFmtId="4" fontId="0" fillId="0" borderId="12" xfId="0" applyNumberFormat="1" applyFill="1" applyBorder="1"/>
    <xf numFmtId="0" fontId="8" fillId="0" borderId="47" xfId="1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11" fillId="0" borderId="14" xfId="0" applyFont="1" applyBorder="1" applyAlignment="1"/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49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9" fillId="0" borderId="28" xfId="1" applyFont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1" fillId="0" borderId="8" xfId="0" applyNumberFormat="1" applyFont="1" applyFill="1" applyBorder="1"/>
    <xf numFmtId="4" fontId="19" fillId="0" borderId="18" xfId="0" applyNumberFormat="1" applyFont="1" applyBorder="1"/>
    <xf numFmtId="14" fontId="0" fillId="0" borderId="26" xfId="0" applyNumberFormat="1" applyBorder="1"/>
    <xf numFmtId="0" fontId="20" fillId="0" borderId="2" xfId="0" applyFont="1" applyBorder="1" applyAlignment="1">
      <alignment horizontal="center"/>
    </xf>
    <xf numFmtId="0" fontId="11" fillId="0" borderId="21" xfId="0" applyFont="1" applyBorder="1" applyAlignment="1"/>
    <xf numFmtId="0" fontId="0" fillId="0" borderId="17" xfId="0" applyFill="1" applyBorder="1"/>
    <xf numFmtId="0" fontId="9" fillId="0" borderId="26" xfId="1" applyFont="1" applyBorder="1" applyAlignment="1">
      <alignment horizontal="center" vertical="top"/>
    </xf>
    <xf numFmtId="0" fontId="9" fillId="0" borderId="49" xfId="1" applyFont="1" applyBorder="1" applyAlignment="1">
      <alignment horizontal="center" vertical="top"/>
    </xf>
    <xf numFmtId="0" fontId="9" fillId="0" borderId="25" xfId="1" applyFont="1" applyBorder="1" applyAlignment="1">
      <alignment horizontal="center" vertical="top"/>
    </xf>
    <xf numFmtId="0" fontId="9" fillId="0" borderId="7" xfId="1" applyFont="1" applyBorder="1" applyAlignment="1"/>
    <xf numFmtId="0" fontId="9" fillId="0" borderId="49" xfId="1" applyFont="1" applyBorder="1" applyAlignment="1">
      <alignment horizontal="right"/>
    </xf>
    <xf numFmtId="0" fontId="9" fillId="0" borderId="25" xfId="1" applyFont="1" applyBorder="1" applyAlignment="1">
      <alignment horizontal="right"/>
    </xf>
    <xf numFmtId="0" fontId="0" fillId="0" borderId="36" xfId="0" applyFill="1" applyBorder="1" applyAlignment="1"/>
    <xf numFmtId="0" fontId="0" fillId="0" borderId="0" xfId="0" applyAlignment="1">
      <alignment vertical="center"/>
    </xf>
    <xf numFmtId="0" fontId="9" fillId="0" borderId="26" xfId="1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36" xfId="0" applyFont="1" applyFill="1" applyBorder="1"/>
    <xf numFmtId="4" fontId="11" fillId="0" borderId="26" xfId="0" applyNumberFormat="1" applyFont="1" applyBorder="1" applyAlignment="1">
      <alignment horizontal="right" vertical="center"/>
    </xf>
    <xf numFmtId="0" fontId="0" fillId="0" borderId="27" xfId="0" applyFill="1" applyBorder="1" applyAlignment="1">
      <alignment vertical="top"/>
    </xf>
    <xf numFmtId="0" fontId="11" fillId="0" borderId="25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44" xfId="0" applyBorder="1" applyAlignment="1"/>
    <xf numFmtId="49" fontId="0" fillId="0" borderId="25" xfId="0" applyNumberFormat="1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8" xfId="0" applyBorder="1" applyAlignment="1"/>
    <xf numFmtId="4" fontId="11" fillId="0" borderId="18" xfId="0" applyNumberFormat="1" applyFont="1" applyBorder="1" applyAlignment="1"/>
    <xf numFmtId="2" fontId="18" fillId="0" borderId="19" xfId="1" applyNumberFormat="1" applyFont="1" applyBorder="1" applyAlignment="1">
      <alignment horizontal="right" vertical="top"/>
    </xf>
    <xf numFmtId="0" fontId="21" fillId="0" borderId="0" xfId="0" applyFont="1"/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49" xfId="0" applyNumberFormat="1" applyBorder="1"/>
    <xf numFmtId="0" fontId="0" fillId="0" borderId="0" xfId="0" applyAlignment="1">
      <alignment horizontal="center"/>
    </xf>
    <xf numFmtId="0" fontId="0" fillId="0" borderId="36" xfId="0" applyFill="1" applyBorder="1"/>
    <xf numFmtId="0" fontId="0" fillId="0" borderId="44" xfId="0" applyFill="1" applyBorder="1"/>
    <xf numFmtId="0" fontId="0" fillId="0" borderId="39" xfId="0" applyFill="1" applyBorder="1"/>
    <xf numFmtId="4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6" xfId="0" applyFill="1" applyBorder="1" applyAlignment="1">
      <alignment horizontal="left"/>
    </xf>
    <xf numFmtId="0" fontId="0" fillId="0" borderId="39" xfId="0" applyFont="1" applyFill="1" applyBorder="1"/>
    <xf numFmtId="0" fontId="8" fillId="0" borderId="1" xfId="1" applyFont="1" applyBorder="1" applyAlignment="1">
      <alignment horizontal="right" vertical="top"/>
    </xf>
    <xf numFmtId="0" fontId="0" fillId="0" borderId="49" xfId="0" applyBorder="1" applyAlignment="1"/>
    <xf numFmtId="0" fontId="0" fillId="0" borderId="43" xfId="0" applyFill="1" applyBorder="1" applyAlignment="1"/>
    <xf numFmtId="17" fontId="0" fillId="0" borderId="26" xfId="0" applyNumberFormat="1" applyBorder="1"/>
    <xf numFmtId="0" fontId="0" fillId="0" borderId="39" xfId="0" applyFill="1" applyBorder="1" applyAlignment="1">
      <alignment horizontal="left"/>
    </xf>
    <xf numFmtId="4" fontId="0" fillId="0" borderId="46" xfId="0" applyNumberFormat="1" applyFill="1" applyBorder="1"/>
    <xf numFmtId="4" fontId="0" fillId="0" borderId="53" xfId="0" applyNumberFormat="1" applyBorder="1"/>
    <xf numFmtId="0" fontId="0" fillId="0" borderId="14" xfId="0" applyBorder="1" applyAlignment="1"/>
    <xf numFmtId="0" fontId="0" fillId="0" borderId="15" xfId="0" applyBorder="1" applyAlignment="1"/>
    <xf numFmtId="49" fontId="17" fillId="0" borderId="26" xfId="0" applyNumberFormat="1" applyFont="1" applyBorder="1" applyAlignment="1">
      <alignment vertical="top" wrapText="1"/>
    </xf>
    <xf numFmtId="49" fontId="17" fillId="0" borderId="49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49" xfId="0" applyBorder="1" applyAlignment="1">
      <alignment horizontal="center" vertical="top"/>
    </xf>
    <xf numFmtId="4" fontId="5" fillId="0" borderId="26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" fontId="0" fillId="0" borderId="25" xfId="0" applyNumberFormat="1" applyBorder="1"/>
    <xf numFmtId="0" fontId="0" fillId="0" borderId="12" xfId="0" applyFill="1" applyBorder="1" applyAlignment="1">
      <alignment horizontal="left"/>
    </xf>
    <xf numFmtId="0" fontId="9" fillId="0" borderId="26" xfId="1" applyFont="1" applyBorder="1" applyAlignment="1">
      <alignment horizontal="center"/>
    </xf>
    <xf numFmtId="0" fontId="0" fillId="0" borderId="49" xfId="0" applyBorder="1" applyAlignment="1">
      <alignment vertical="top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0" xfId="0" applyNumberFormat="1" applyBorder="1"/>
    <xf numFmtId="0" fontId="0" fillId="0" borderId="26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12" xfId="0" applyBorder="1" applyAlignment="1"/>
    <xf numFmtId="0" fontId="0" fillId="0" borderId="26" xfId="0" applyFont="1" applyBorder="1" applyAlignment="1">
      <alignment horizontal="center"/>
    </xf>
    <xf numFmtId="0" fontId="11" fillId="0" borderId="49" xfId="0" applyFont="1" applyBorder="1" applyAlignment="1">
      <alignment horizontal="center" vertical="top"/>
    </xf>
    <xf numFmtId="14" fontId="0" fillId="0" borderId="26" xfId="0" applyNumberFormat="1" applyFill="1" applyBorder="1"/>
    <xf numFmtId="0" fontId="0" fillId="0" borderId="43" xfId="0" applyFill="1" applyBorder="1"/>
    <xf numFmtId="4" fontId="0" fillId="0" borderId="52" xfId="0" applyNumberFormat="1" applyBorder="1"/>
    <xf numFmtId="0" fontId="11" fillId="0" borderId="25" xfId="0" applyFont="1" applyBorder="1" applyAlignment="1">
      <alignment horizontal="center" vertical="top"/>
    </xf>
    <xf numFmtId="0" fontId="0" fillId="0" borderId="44" xfId="0" applyFont="1" applyFill="1" applyBorder="1"/>
    <xf numFmtId="0" fontId="8" fillId="0" borderId="28" xfId="1" applyFont="1" applyBorder="1" applyAlignment="1">
      <alignment horizontal="right" vertical="top"/>
    </xf>
    <xf numFmtId="0" fontId="7" fillId="0" borderId="3" xfId="0" applyFont="1" applyBorder="1" applyAlignment="1">
      <alignment horizontal="center"/>
    </xf>
    <xf numFmtId="0" fontId="0" fillId="0" borderId="33" xfId="0" applyFont="1" applyBorder="1"/>
    <xf numFmtId="0" fontId="11" fillId="0" borderId="5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5" xfId="0" applyFill="1" applyBorder="1" applyAlignment="1">
      <alignment horizontal="right"/>
    </xf>
    <xf numFmtId="14" fontId="0" fillId="0" borderId="49" xfId="0" applyNumberFormat="1" applyFill="1" applyBorder="1"/>
    <xf numFmtId="0" fontId="11" fillId="0" borderId="31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49" xfId="0" applyBorder="1" applyAlignment="1">
      <alignment vertical="top"/>
    </xf>
    <xf numFmtId="0" fontId="0" fillId="0" borderId="2" xfId="0" applyBorder="1" applyAlignment="1">
      <alignment vertical="top"/>
    </xf>
    <xf numFmtId="0" fontId="11" fillId="0" borderId="6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5" xfId="0" applyBorder="1" applyAlignment="1">
      <alignment vertical="top" wrapText="1"/>
    </xf>
    <xf numFmtId="49" fontId="17" fillId="0" borderId="26" xfId="0" applyNumberFormat="1" applyFont="1" applyBorder="1" applyAlignment="1">
      <alignment vertical="top" wrapText="1"/>
    </xf>
    <xf numFmtId="49" fontId="17" fillId="0" borderId="49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9" xfId="0" applyNumberFormat="1" applyBorder="1"/>
    <xf numFmtId="0" fontId="11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0" fillId="0" borderId="49" xfId="0" applyFill="1" applyBorder="1" applyAlignment="1">
      <alignment horizontal="left" vertical="top"/>
    </xf>
    <xf numFmtId="49" fontId="2" fillId="0" borderId="26" xfId="0" applyNumberFormat="1" applyFont="1" applyBorder="1" applyAlignment="1">
      <alignment horizontal="center" vertical="center" wrapText="1"/>
    </xf>
    <xf numFmtId="0" fontId="0" fillId="0" borderId="29" xfId="0" applyBorder="1"/>
    <xf numFmtId="0" fontId="15" fillId="0" borderId="6" xfId="0" applyFont="1" applyBorder="1" applyAlignment="1">
      <alignment horizontal="right" vertical="top" wrapText="1"/>
    </xf>
    <xf numFmtId="0" fontId="0" fillId="0" borderId="26" xfId="0" applyBorder="1" applyAlignment="1"/>
    <xf numFmtId="0" fontId="0" fillId="0" borderId="2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9" xfId="0" applyBorder="1" applyAlignment="1">
      <alignment vertical="top"/>
    </xf>
    <xf numFmtId="4" fontId="0" fillId="0" borderId="9" xfId="0" applyNumberFormat="1" applyBorder="1"/>
    <xf numFmtId="0" fontId="0" fillId="0" borderId="51" xfId="0" applyBorder="1"/>
    <xf numFmtId="0" fontId="0" fillId="0" borderId="49" xfId="0" applyBorder="1" applyAlignment="1">
      <alignment horizontal="center" vertical="top"/>
    </xf>
    <xf numFmtId="0" fontId="0" fillId="0" borderId="4" xfId="0" applyBorder="1"/>
    <xf numFmtId="0" fontId="0" fillId="0" borderId="41" xfId="0" applyFill="1" applyBorder="1"/>
    <xf numFmtId="0" fontId="0" fillId="0" borderId="10" xfId="0" applyBorder="1" applyAlignment="1"/>
    <xf numFmtId="0" fontId="0" fillId="0" borderId="51" xfId="0" applyBorder="1" applyAlignment="1"/>
    <xf numFmtId="0" fontId="0" fillId="0" borderId="48" xfId="0" applyFill="1" applyBorder="1" applyAlignment="1">
      <alignment vertical="top"/>
    </xf>
    <xf numFmtId="49" fontId="20" fillId="0" borderId="49" xfId="0" applyNumberFormat="1" applyFont="1" applyBorder="1" applyAlignment="1">
      <alignment horizontal="center" vertical="center" wrapText="1"/>
    </xf>
    <xf numFmtId="0" fontId="0" fillId="0" borderId="42" xfId="0" applyFill="1" applyBorder="1" applyAlignment="1">
      <alignment vertical="top"/>
    </xf>
    <xf numFmtId="0" fontId="0" fillId="0" borderId="54" xfId="0" applyFill="1" applyBorder="1"/>
    <xf numFmtId="0" fontId="0" fillId="0" borderId="56" xfId="0" applyFill="1" applyBorder="1"/>
    <xf numFmtId="0" fontId="0" fillId="0" borderId="29" xfId="0" applyBorder="1"/>
    <xf numFmtId="0" fontId="0" fillId="0" borderId="9" xfId="0" applyBorder="1" applyAlignment="1">
      <alignment vertical="top"/>
    </xf>
    <xf numFmtId="0" fontId="15" fillId="0" borderId="10" xfId="0" applyFont="1" applyBorder="1" applyAlignment="1">
      <alignment horizontal="right" vertical="top" wrapText="1"/>
    </xf>
    <xf numFmtId="0" fontId="0" fillId="0" borderId="33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9" xfId="0" applyBorder="1"/>
    <xf numFmtId="49" fontId="17" fillId="0" borderId="2" xfId="0" applyNumberFormat="1" applyFont="1" applyBorder="1" applyAlignment="1">
      <alignment vertical="top" wrapText="1"/>
    </xf>
    <xf numFmtId="0" fontId="0" fillId="0" borderId="38" xfId="0" applyFill="1" applyBorder="1"/>
    <xf numFmtId="49" fontId="0" fillId="0" borderId="25" xfId="0" applyNumberFormat="1" applyBorder="1" applyAlignment="1">
      <alignment vertical="top"/>
    </xf>
    <xf numFmtId="0" fontId="9" fillId="0" borderId="26" xfId="1" applyFont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57" xfId="0" applyFont="1" applyFill="1" applyBorder="1"/>
    <xf numFmtId="0" fontId="0" fillId="0" borderId="58" xfId="0" applyFill="1" applyBorder="1" applyAlignment="1">
      <alignment horizontal="right"/>
    </xf>
    <xf numFmtId="0" fontId="0" fillId="0" borderId="49" xfId="0" applyBorder="1"/>
    <xf numFmtId="49" fontId="20" fillId="0" borderId="26" xfId="0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wrapText="1"/>
    </xf>
    <xf numFmtId="4" fontId="0" fillId="0" borderId="49" xfId="0" applyNumberFormat="1" applyFill="1" applyBorder="1" applyAlignment="1">
      <alignment vertical="top"/>
    </xf>
    <xf numFmtId="0" fontId="0" fillId="0" borderId="59" xfId="0" applyFill="1" applyBorder="1"/>
    <xf numFmtId="0" fontId="0" fillId="0" borderId="60" xfId="0" applyFill="1" applyBorder="1"/>
    <xf numFmtId="0" fontId="0" fillId="0" borderId="35" xfId="0" applyFill="1" applyBorder="1"/>
    <xf numFmtId="0" fontId="9" fillId="0" borderId="26" xfId="1" applyFont="1" applyBorder="1" applyAlignment="1">
      <alignment horizontal="center" vertical="top"/>
    </xf>
    <xf numFmtId="0" fontId="11" fillId="0" borderId="38" xfId="0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0" fillId="0" borderId="44" xfId="0" applyFill="1" applyBorder="1" applyAlignment="1">
      <alignment horizontal="left"/>
    </xf>
    <xf numFmtId="0" fontId="0" fillId="0" borderId="25" xfId="0" applyBorder="1" applyAlignment="1">
      <alignment vertical="top"/>
    </xf>
    <xf numFmtId="49" fontId="17" fillId="0" borderId="26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26" xfId="0" applyBorder="1" applyAlignment="1">
      <alignment vertical="top"/>
    </xf>
    <xf numFmtId="49" fontId="17" fillId="0" borderId="49" xfId="0" applyNumberFormat="1" applyFont="1" applyBorder="1" applyAlignment="1">
      <alignment vertical="top" wrapText="1"/>
    </xf>
    <xf numFmtId="0" fontId="0" fillId="0" borderId="25" xfId="0" applyBorder="1" applyAlignment="1"/>
    <xf numFmtId="0" fontId="11" fillId="0" borderId="31" xfId="0" applyFont="1" applyBorder="1" applyAlignment="1">
      <alignment horizontal="center"/>
    </xf>
    <xf numFmtId="0" fontId="0" fillId="0" borderId="49" xfId="0" applyBorder="1" applyAlignment="1"/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6" xfId="0" applyBorder="1" applyAlignment="1">
      <alignment vertical="top"/>
    </xf>
    <xf numFmtId="0" fontId="0" fillId="0" borderId="19" xfId="0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0" fontId="11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11" fillId="0" borderId="26" xfId="0" applyFont="1" applyBorder="1" applyAlignment="1">
      <alignment horizontal="center"/>
    </xf>
    <xf numFmtId="0" fontId="9" fillId="0" borderId="26" xfId="1" applyFont="1" applyBorder="1" applyAlignment="1">
      <alignment horizontal="center" vertical="top"/>
    </xf>
    <xf numFmtId="0" fontId="0" fillId="0" borderId="27" xfId="0" applyFill="1" applyBorder="1" applyAlignment="1">
      <alignment vertical="top"/>
    </xf>
    <xf numFmtId="0" fontId="1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9" fillId="0" borderId="49" xfId="1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" fontId="1" fillId="0" borderId="26" xfId="0" applyNumberFormat="1" applyFont="1" applyBorder="1"/>
    <xf numFmtId="0" fontId="0" fillId="0" borderId="48" xfId="0" applyFill="1" applyBorder="1" applyAlignment="1">
      <alignment horizontal="left"/>
    </xf>
    <xf numFmtId="4" fontId="9" fillId="0" borderId="25" xfId="1" applyNumberFormat="1" applyFont="1" applyBorder="1" applyAlignment="1">
      <alignment horizontal="right" wrapText="1"/>
    </xf>
    <xf numFmtId="0" fontId="9" fillId="0" borderId="33" xfId="1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29" xfId="0" applyBorder="1"/>
    <xf numFmtId="0" fontId="0" fillId="0" borderId="40" xfId="0" applyBorder="1"/>
    <xf numFmtId="0" fontId="0" fillId="0" borderId="25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15" fillId="0" borderId="26" xfId="0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49" xfId="0" applyBorder="1" applyAlignment="1"/>
    <xf numFmtId="49" fontId="17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31" xfId="0" applyFont="1" applyBorder="1" applyAlignment="1">
      <alignment horizontal="center"/>
    </xf>
    <xf numFmtId="0" fontId="0" fillId="0" borderId="49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49" fontId="17" fillId="0" borderId="49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/>
    <xf numFmtId="0" fontId="4" fillId="0" borderId="26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3" xfId="0" applyBorder="1" applyAlignment="1"/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49" fontId="17" fillId="0" borderId="0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21" xfId="1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49" fontId="17" fillId="0" borderId="23" xfId="0" applyNumberFormat="1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" fontId="0" fillId="0" borderId="26" xfId="0" applyNumberFormat="1" applyFill="1" applyBorder="1" applyAlignment="1">
      <alignment vertical="top"/>
    </xf>
    <xf numFmtId="0" fontId="9" fillId="0" borderId="24" xfId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26" xfId="0" applyFont="1" applyBorder="1" applyAlignment="1"/>
    <xf numFmtId="0" fontId="6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49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0" fontId="8" fillId="0" borderId="49" xfId="1" applyFont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49" fontId="17" fillId="0" borderId="38" xfId="0" applyNumberFormat="1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49" fontId="17" fillId="0" borderId="32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17" fillId="0" borderId="25" xfId="0" applyNumberFormat="1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9" fillId="0" borderId="26" xfId="1" applyFont="1" applyBorder="1" applyAlignment="1">
      <alignment horizontal="center" vertical="top"/>
    </xf>
    <xf numFmtId="0" fontId="9" fillId="0" borderId="49" xfId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P36" sqref="P36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2" customWidth="1"/>
  </cols>
  <sheetData>
    <row r="1" spans="1:14" ht="19.5" x14ac:dyDescent="0.4">
      <c r="D1" s="1" t="s">
        <v>119</v>
      </c>
    </row>
    <row r="3" spans="1:14" ht="15.75" thickBot="1" x14ac:dyDescent="0.3">
      <c r="G3" s="13" t="s">
        <v>18</v>
      </c>
    </row>
    <row r="4" spans="1:14" ht="39" x14ac:dyDescent="0.25">
      <c r="A4" s="23" t="s">
        <v>0</v>
      </c>
      <c r="B4" s="23" t="s">
        <v>1</v>
      </c>
      <c r="C4" s="373" t="s">
        <v>25</v>
      </c>
      <c r="D4" s="2" t="s">
        <v>2</v>
      </c>
      <c r="E4" s="3" t="s">
        <v>3</v>
      </c>
      <c r="F4" s="3" t="s">
        <v>12</v>
      </c>
      <c r="G4" s="3" t="s">
        <v>4</v>
      </c>
      <c r="H4" s="17" t="s">
        <v>13</v>
      </c>
    </row>
    <row r="5" spans="1:14" x14ac:dyDescent="0.25">
      <c r="A5" s="67" t="s">
        <v>5</v>
      </c>
      <c r="B5" s="67"/>
      <c r="C5" s="374"/>
      <c r="D5" s="51"/>
      <c r="E5" s="51" t="s">
        <v>6</v>
      </c>
      <c r="F5" s="51" t="s">
        <v>15</v>
      </c>
      <c r="G5" s="51" t="s">
        <v>7</v>
      </c>
      <c r="H5" s="65" t="s">
        <v>8</v>
      </c>
    </row>
    <row r="6" spans="1:14" ht="15.75" thickBot="1" x14ac:dyDescent="0.3">
      <c r="A6" s="375"/>
      <c r="B6" s="376"/>
      <c r="C6" s="376"/>
      <c r="D6" s="376"/>
      <c r="E6" s="376"/>
      <c r="F6" s="376"/>
      <c r="G6" s="377"/>
      <c r="H6" s="310"/>
    </row>
    <row r="7" spans="1:14" ht="15" customHeight="1" x14ac:dyDescent="0.25">
      <c r="A7" s="124">
        <v>1</v>
      </c>
      <c r="B7" s="165" t="s">
        <v>37</v>
      </c>
      <c r="C7" s="103" t="s">
        <v>83</v>
      </c>
      <c r="D7" s="103" t="s">
        <v>33</v>
      </c>
      <c r="E7" s="103" t="s">
        <v>85</v>
      </c>
      <c r="F7" s="150" t="s">
        <v>77</v>
      </c>
      <c r="G7" s="34" t="s">
        <v>107</v>
      </c>
      <c r="H7" s="97">
        <v>320.73</v>
      </c>
    </row>
    <row r="8" spans="1:14" ht="15.75" thickBot="1" x14ac:dyDescent="0.3">
      <c r="A8" s="120"/>
      <c r="B8" s="166"/>
      <c r="C8" s="259" t="s">
        <v>86</v>
      </c>
      <c r="D8" s="259"/>
      <c r="E8" s="259"/>
      <c r="F8" s="149"/>
      <c r="G8" s="28"/>
      <c r="H8" s="46"/>
    </row>
    <row r="9" spans="1:14" ht="15.75" thickBot="1" x14ac:dyDescent="0.3">
      <c r="A9" s="365" t="s">
        <v>36</v>
      </c>
      <c r="B9" s="366"/>
      <c r="C9" s="366"/>
      <c r="D9" s="366"/>
      <c r="E9" s="366"/>
      <c r="F9" s="366"/>
      <c r="G9" s="367"/>
      <c r="H9" s="16">
        <f>H7+H8</f>
        <v>320.73</v>
      </c>
      <c r="N9" s="148"/>
    </row>
    <row r="10" spans="1:14" ht="15" customHeight="1" x14ac:dyDescent="0.25">
      <c r="A10" s="266">
        <v>1</v>
      </c>
      <c r="B10" s="341" t="s">
        <v>24</v>
      </c>
      <c r="C10" s="103" t="s">
        <v>83</v>
      </c>
      <c r="D10" s="103" t="s">
        <v>21</v>
      </c>
      <c r="E10" s="101" t="s">
        <v>112</v>
      </c>
      <c r="F10" s="149" t="s">
        <v>77</v>
      </c>
      <c r="G10" s="28" t="s">
        <v>115</v>
      </c>
      <c r="H10" s="232">
        <v>1885.69</v>
      </c>
    </row>
    <row r="11" spans="1:14" x14ac:dyDescent="0.25">
      <c r="A11" s="67"/>
      <c r="B11" s="342"/>
      <c r="C11" s="259" t="s">
        <v>113</v>
      </c>
      <c r="D11" s="259"/>
      <c r="E11" s="104"/>
      <c r="F11" s="149" t="s">
        <v>77</v>
      </c>
      <c r="G11" s="28" t="s">
        <v>116</v>
      </c>
      <c r="H11" s="232">
        <v>1462.33</v>
      </c>
    </row>
    <row r="12" spans="1:14" ht="15.75" thickBot="1" x14ac:dyDescent="0.3">
      <c r="A12" s="67"/>
      <c r="B12" s="343"/>
      <c r="C12" s="104"/>
      <c r="D12" s="259"/>
      <c r="E12" s="253"/>
      <c r="F12" s="151" t="s">
        <v>77</v>
      </c>
      <c r="G12" s="26" t="s">
        <v>117</v>
      </c>
      <c r="H12" s="41">
        <v>1180.73</v>
      </c>
    </row>
    <row r="13" spans="1:14" ht="16.5" customHeight="1" x14ac:dyDescent="0.25">
      <c r="A13" s="24">
        <v>2</v>
      </c>
      <c r="B13" s="338" t="s">
        <v>24</v>
      </c>
      <c r="C13" s="103" t="s">
        <v>83</v>
      </c>
      <c r="D13" s="103" t="s">
        <v>66</v>
      </c>
      <c r="E13" s="106" t="s">
        <v>90</v>
      </c>
      <c r="F13" s="66" t="s">
        <v>78</v>
      </c>
      <c r="G13" s="34" t="s">
        <v>103</v>
      </c>
      <c r="H13" s="178">
        <v>2196.69</v>
      </c>
      <c r="N13" s="123"/>
    </row>
    <row r="14" spans="1:14" ht="16.5" customHeight="1" x14ac:dyDescent="0.25">
      <c r="A14" s="24"/>
      <c r="B14" s="338"/>
      <c r="C14" s="147" t="s">
        <v>91</v>
      </c>
      <c r="D14" s="259"/>
      <c r="E14" s="115"/>
      <c r="F14" s="62" t="s">
        <v>77</v>
      </c>
      <c r="G14" s="28" t="s">
        <v>104</v>
      </c>
      <c r="H14" s="179">
        <v>481.11</v>
      </c>
      <c r="N14" s="123"/>
    </row>
    <row r="15" spans="1:14" ht="16.5" customHeight="1" x14ac:dyDescent="0.25">
      <c r="A15" s="24"/>
      <c r="B15" s="338"/>
      <c r="C15" s="147"/>
      <c r="D15" s="259"/>
      <c r="E15" s="30"/>
      <c r="F15" s="62" t="s">
        <v>77</v>
      </c>
      <c r="G15" s="28" t="s">
        <v>105</v>
      </c>
      <c r="H15" s="179">
        <v>602.09</v>
      </c>
      <c r="N15" s="123"/>
    </row>
    <row r="16" spans="1:14" ht="16.5" customHeight="1" thickBot="1" x14ac:dyDescent="0.3">
      <c r="A16" s="6"/>
      <c r="B16" s="333"/>
      <c r="C16" s="315"/>
      <c r="D16" s="96"/>
      <c r="E16" s="311"/>
      <c r="F16" s="50" t="s">
        <v>77</v>
      </c>
      <c r="G16" s="26" t="s">
        <v>106</v>
      </c>
      <c r="H16" s="180">
        <v>1603.34</v>
      </c>
      <c r="N16" s="123"/>
    </row>
    <row r="17" spans="1:8" ht="15.75" thickBot="1" x14ac:dyDescent="0.3">
      <c r="A17" s="114" t="s">
        <v>43</v>
      </c>
      <c r="B17" s="316" t="s">
        <v>114</v>
      </c>
      <c r="C17" s="317"/>
      <c r="D17" s="317"/>
      <c r="E17" s="317"/>
      <c r="F17" s="317"/>
      <c r="G17" s="318"/>
      <c r="H17" s="268">
        <f>H10+H11+H12+H13+H14+H15+H16</f>
        <v>9411.98</v>
      </c>
    </row>
    <row r="18" spans="1:8" hidden="1" x14ac:dyDescent="0.25">
      <c r="A18" s="363">
        <v>1</v>
      </c>
      <c r="B18" s="134" t="s">
        <v>41</v>
      </c>
      <c r="C18" s="101"/>
      <c r="D18" s="103"/>
      <c r="E18" s="103"/>
      <c r="F18" s="40"/>
      <c r="G18" s="28"/>
      <c r="H18" s="54"/>
    </row>
    <row r="19" spans="1:8" ht="15.75" hidden="1" thickBot="1" x14ac:dyDescent="0.3">
      <c r="A19" s="364"/>
      <c r="B19" s="167" t="s">
        <v>42</v>
      </c>
      <c r="C19" s="104"/>
      <c r="D19" s="95"/>
      <c r="E19" s="95"/>
      <c r="F19" s="155"/>
      <c r="G19" s="26"/>
      <c r="H19" s="49"/>
    </row>
    <row r="20" spans="1:8" hidden="1" x14ac:dyDescent="0.25">
      <c r="A20" s="168">
        <v>2</v>
      </c>
      <c r="B20" s="134" t="s">
        <v>41</v>
      </c>
      <c r="C20" s="103"/>
      <c r="D20" s="103"/>
      <c r="E20" s="103"/>
      <c r="F20" s="154"/>
      <c r="G20" s="28"/>
      <c r="H20" s="46"/>
    </row>
    <row r="21" spans="1:8" ht="15.75" hidden="1" thickBot="1" x14ac:dyDescent="0.3">
      <c r="A21" s="168"/>
      <c r="B21" s="167" t="s">
        <v>42</v>
      </c>
      <c r="C21" s="177"/>
      <c r="D21" s="95"/>
      <c r="E21" s="95"/>
      <c r="F21" s="125"/>
      <c r="G21" s="28"/>
      <c r="H21" s="46"/>
    </row>
    <row r="22" spans="1:8" hidden="1" x14ac:dyDescent="0.25">
      <c r="A22" s="136">
        <v>3</v>
      </c>
      <c r="B22" s="134" t="s">
        <v>41</v>
      </c>
      <c r="C22" s="103"/>
      <c r="D22" s="103"/>
      <c r="E22" s="25"/>
      <c r="F22" s="175"/>
      <c r="G22" s="34"/>
      <c r="H22" s="97"/>
    </row>
    <row r="23" spans="1:8" ht="15.75" hidden="1" thickBot="1" x14ac:dyDescent="0.3">
      <c r="A23" s="157"/>
      <c r="B23" s="167" t="s">
        <v>42</v>
      </c>
      <c r="C23" s="95"/>
      <c r="D23" s="95"/>
      <c r="E23" s="11"/>
      <c r="F23" s="125"/>
      <c r="G23" s="28"/>
      <c r="H23" s="31"/>
    </row>
    <row r="24" spans="1:8" ht="15.75" hidden="1" thickBot="1" x14ac:dyDescent="0.3">
      <c r="A24" s="137"/>
      <c r="B24" s="163"/>
      <c r="C24" s="100"/>
      <c r="D24" s="163"/>
      <c r="E24" s="163"/>
      <c r="F24" s="163"/>
      <c r="G24" s="164"/>
      <c r="H24" s="138"/>
    </row>
    <row r="25" spans="1:8" ht="15" customHeight="1" x14ac:dyDescent="0.25">
      <c r="A25" s="135">
        <v>1</v>
      </c>
      <c r="B25" s="260" t="s">
        <v>63</v>
      </c>
      <c r="C25" s="22" t="s">
        <v>83</v>
      </c>
      <c r="D25" s="272" t="s">
        <v>62</v>
      </c>
      <c r="E25" s="272" t="s">
        <v>87</v>
      </c>
      <c r="F25" s="72" t="s">
        <v>77</v>
      </c>
      <c r="G25" s="28" t="s">
        <v>108</v>
      </c>
      <c r="H25" s="46">
        <v>28.64</v>
      </c>
    </row>
    <row r="26" spans="1:8" ht="15" customHeight="1" thickBot="1" x14ac:dyDescent="0.3">
      <c r="A26" s="234"/>
      <c r="B26" s="240" t="s">
        <v>53</v>
      </c>
      <c r="C26" s="27" t="s">
        <v>88</v>
      </c>
      <c r="D26" s="273"/>
      <c r="E26" s="273"/>
      <c r="F26" s="245"/>
      <c r="G26" s="28"/>
      <c r="H26" s="46"/>
    </row>
    <row r="27" spans="1:8" ht="15" hidden="1" customHeight="1" x14ac:dyDescent="0.25">
      <c r="A27" s="135">
        <v>1</v>
      </c>
      <c r="B27" s="224" t="s">
        <v>55</v>
      </c>
      <c r="C27" s="66"/>
      <c r="D27" s="229"/>
      <c r="E27" s="229"/>
      <c r="F27" s="323"/>
      <c r="G27" s="347"/>
      <c r="H27" s="372"/>
    </row>
    <row r="28" spans="1:8" ht="15" hidden="1" customHeight="1" thickBot="1" x14ac:dyDescent="0.3">
      <c r="A28" s="234"/>
      <c r="B28" s="240" t="s">
        <v>53</v>
      </c>
      <c r="C28" s="62"/>
      <c r="D28" s="230"/>
      <c r="E28" s="230"/>
      <c r="F28" s="353"/>
      <c r="G28" s="348"/>
      <c r="H28" s="336"/>
    </row>
    <row r="29" spans="1:8" ht="15" hidden="1" customHeight="1" x14ac:dyDescent="0.25">
      <c r="A29" s="135">
        <v>2</v>
      </c>
      <c r="B29" s="369" t="s">
        <v>55</v>
      </c>
      <c r="C29" s="242"/>
      <c r="D29" s="330"/>
      <c r="E29" s="349"/>
      <c r="F29" s="239"/>
      <c r="G29" s="34"/>
      <c r="H29" s="178"/>
    </row>
    <row r="30" spans="1:8" ht="15" hidden="1" customHeight="1" x14ac:dyDescent="0.25">
      <c r="A30" s="234"/>
      <c r="B30" s="331"/>
      <c r="C30" s="243"/>
      <c r="D30" s="335"/>
      <c r="E30" s="350"/>
      <c r="F30" s="233"/>
      <c r="G30" s="48"/>
      <c r="H30" s="179"/>
    </row>
    <row r="31" spans="1:8" ht="18" hidden="1" customHeight="1" x14ac:dyDescent="0.25">
      <c r="A31" s="231"/>
      <c r="B31" s="331"/>
      <c r="C31" s="95"/>
      <c r="D31" s="335"/>
      <c r="E31" s="350"/>
      <c r="F31" s="233"/>
      <c r="G31" s="28"/>
      <c r="H31" s="31"/>
    </row>
    <row r="32" spans="1:8" ht="15.75" hidden="1" customHeight="1" thickBot="1" x14ac:dyDescent="0.3">
      <c r="A32" s="228"/>
      <c r="B32" s="340"/>
      <c r="C32" s="133"/>
      <c r="D32" s="336"/>
      <c r="E32" s="351"/>
      <c r="F32" s="241"/>
      <c r="G32" s="26"/>
      <c r="H32" s="49"/>
    </row>
    <row r="33" spans="1:10" ht="15.75" thickBot="1" x14ac:dyDescent="0.3">
      <c r="A33" s="326" t="s">
        <v>56</v>
      </c>
      <c r="B33" s="327"/>
      <c r="C33" s="327"/>
      <c r="D33" s="327"/>
      <c r="E33" s="327"/>
      <c r="F33" s="327"/>
      <c r="G33" s="328"/>
      <c r="H33" s="64">
        <f>SUM(H25:H32)</f>
        <v>28.64</v>
      </c>
      <c r="J33" s="43"/>
    </row>
    <row r="34" spans="1:10" ht="25.5" hidden="1" x14ac:dyDescent="0.25">
      <c r="A34" s="246">
        <v>1</v>
      </c>
      <c r="B34" s="252" t="s">
        <v>30</v>
      </c>
      <c r="C34" s="101"/>
      <c r="D34" s="103"/>
      <c r="E34" s="103"/>
      <c r="F34" s="149"/>
      <c r="G34" s="28"/>
      <c r="H34" s="232"/>
    </row>
    <row r="35" spans="1:10" ht="15.75" hidden="1" thickBot="1" x14ac:dyDescent="0.3">
      <c r="A35" s="74"/>
      <c r="B35" s="312"/>
      <c r="C35" s="104"/>
      <c r="D35" s="259"/>
      <c r="E35" s="259"/>
      <c r="F35" s="55"/>
      <c r="G35" s="29"/>
      <c r="H35" s="70"/>
    </row>
    <row r="36" spans="1:10" ht="14.25" customHeight="1" x14ac:dyDescent="0.25">
      <c r="A36" s="246">
        <v>1</v>
      </c>
      <c r="B36" s="370" t="s">
        <v>30</v>
      </c>
      <c r="C36" s="103" t="s">
        <v>65</v>
      </c>
      <c r="D36" s="103" t="s">
        <v>60</v>
      </c>
      <c r="E36" s="103" t="s">
        <v>79</v>
      </c>
      <c r="F36" s="150" t="s">
        <v>78</v>
      </c>
      <c r="G36" s="34" t="s">
        <v>109</v>
      </c>
      <c r="H36" s="33">
        <v>481.11</v>
      </c>
    </row>
    <row r="37" spans="1:10" ht="15.75" thickBot="1" x14ac:dyDescent="0.3">
      <c r="A37" s="226"/>
      <c r="B37" s="371"/>
      <c r="C37" s="94" t="s">
        <v>80</v>
      </c>
      <c r="D37" s="94"/>
      <c r="E37" s="94"/>
      <c r="F37" s="151" t="s">
        <v>78</v>
      </c>
      <c r="G37" s="26" t="s">
        <v>110</v>
      </c>
      <c r="H37" s="49">
        <v>160.37</v>
      </c>
    </row>
    <row r="38" spans="1:10" ht="15.75" customHeight="1" x14ac:dyDescent="0.25">
      <c r="A38" s="246">
        <v>2</v>
      </c>
      <c r="B38" s="368" t="s">
        <v>30</v>
      </c>
      <c r="C38" s="103" t="s">
        <v>65</v>
      </c>
      <c r="D38" s="103" t="s">
        <v>38</v>
      </c>
      <c r="E38" s="103" t="s">
        <v>81</v>
      </c>
      <c r="F38" s="150" t="s">
        <v>78</v>
      </c>
      <c r="G38" s="34" t="s">
        <v>111</v>
      </c>
      <c r="H38" s="33">
        <v>333.52</v>
      </c>
    </row>
    <row r="39" spans="1:10" ht="15.75" customHeight="1" thickBot="1" x14ac:dyDescent="0.3">
      <c r="A39" s="226"/>
      <c r="B39" s="348"/>
      <c r="C39" s="94" t="s">
        <v>82</v>
      </c>
      <c r="D39" s="94"/>
      <c r="E39" s="94"/>
      <c r="F39" s="313"/>
      <c r="G39" s="26"/>
      <c r="H39" s="49"/>
    </row>
    <row r="40" spans="1:10" ht="15.75" hidden="1" customHeight="1" x14ac:dyDescent="0.25">
      <c r="A40" s="74"/>
      <c r="B40" s="249"/>
      <c r="C40" s="251"/>
      <c r="D40" s="251"/>
      <c r="E40" s="7"/>
      <c r="F40" s="314"/>
      <c r="G40" s="53"/>
      <c r="H40" s="161"/>
    </row>
    <row r="41" spans="1:10" ht="15.75" hidden="1" customHeight="1" thickBot="1" x14ac:dyDescent="0.3">
      <c r="A41" s="226"/>
      <c r="B41" s="250"/>
      <c r="C41" s="254"/>
      <c r="D41" s="248"/>
      <c r="E41" s="247"/>
      <c r="F41" s="244"/>
      <c r="G41" s="26"/>
      <c r="H41" s="49"/>
    </row>
    <row r="42" spans="1:10" ht="15.75" thickBot="1" x14ac:dyDescent="0.3">
      <c r="A42" s="344" t="s">
        <v>31</v>
      </c>
      <c r="B42" s="345"/>
      <c r="C42" s="345"/>
      <c r="D42" s="345"/>
      <c r="E42" s="345"/>
      <c r="F42" s="345"/>
      <c r="G42" s="346"/>
      <c r="H42" s="92">
        <f>SUM(H34:H41)</f>
        <v>975</v>
      </c>
    </row>
    <row r="43" spans="1:10" ht="15.75" hidden="1" customHeight="1" x14ac:dyDescent="0.25">
      <c r="A43" s="11">
        <v>1</v>
      </c>
      <c r="B43" s="58" t="s">
        <v>44</v>
      </c>
      <c r="C43" s="103"/>
      <c r="D43" s="103"/>
      <c r="E43" s="106"/>
      <c r="F43" s="66"/>
      <c r="G43" s="66"/>
      <c r="H43" s="57"/>
    </row>
    <row r="44" spans="1:10" ht="15.75" hidden="1" customHeight="1" thickBot="1" x14ac:dyDescent="0.3">
      <c r="A44" s="44"/>
      <c r="B44" s="61"/>
      <c r="C44" s="94"/>
      <c r="D44" s="94"/>
      <c r="E44" s="12"/>
      <c r="F44" s="225"/>
      <c r="G44" s="50"/>
      <c r="H44" s="41"/>
    </row>
    <row r="45" spans="1:10" ht="15.75" thickBot="1" x14ac:dyDescent="0.3">
      <c r="A45" s="326" t="s">
        <v>61</v>
      </c>
      <c r="B45" s="327"/>
      <c r="C45" s="327"/>
      <c r="D45" s="327"/>
      <c r="E45" s="327"/>
      <c r="F45" s="327"/>
      <c r="G45" s="328"/>
      <c r="H45" s="16">
        <f>SUM(H43:H44)</f>
        <v>0</v>
      </c>
    </row>
    <row r="46" spans="1:10" ht="15.75" thickBot="1" x14ac:dyDescent="0.3">
      <c r="A46" s="326" t="s">
        <v>20</v>
      </c>
      <c r="B46" s="327"/>
      <c r="C46" s="327"/>
      <c r="D46" s="327"/>
      <c r="E46" s="327"/>
      <c r="F46" s="327"/>
      <c r="G46" s="328"/>
      <c r="H46" s="16">
        <f>H33+H24+H17+H9+H45+H42+H6</f>
        <v>10736.349999999999</v>
      </c>
    </row>
    <row r="48" spans="1:10" x14ac:dyDescent="0.25">
      <c r="H48" s="43"/>
    </row>
    <row r="49" spans="1:8" ht="19.5" x14ac:dyDescent="0.4">
      <c r="D49" s="1"/>
    </row>
    <row r="52" spans="1:8" ht="19.5" x14ac:dyDescent="0.4">
      <c r="D52" s="1"/>
    </row>
    <row r="54" spans="1:8" x14ac:dyDescent="0.25">
      <c r="A54" s="7"/>
      <c r="B54" s="7"/>
      <c r="C54" s="7"/>
      <c r="D54" s="7"/>
      <c r="E54" s="7"/>
      <c r="F54" s="7"/>
      <c r="G54" s="77"/>
      <c r="H54" s="7"/>
    </row>
    <row r="55" spans="1:8" x14ac:dyDescent="0.25">
      <c r="A55" s="78"/>
      <c r="B55" s="78"/>
      <c r="C55" s="361"/>
      <c r="D55" s="78"/>
      <c r="E55" s="79"/>
      <c r="F55" s="79"/>
      <c r="G55" s="79"/>
      <c r="H55" s="80"/>
    </row>
    <row r="56" spans="1:8" x14ac:dyDescent="0.25">
      <c r="A56" s="78"/>
      <c r="B56" s="78"/>
      <c r="C56" s="362"/>
      <c r="D56" s="78"/>
      <c r="E56" s="78"/>
      <c r="F56" s="78"/>
      <c r="G56" s="78"/>
      <c r="H56" s="81"/>
    </row>
    <row r="57" spans="1:8" x14ac:dyDescent="0.25">
      <c r="A57" s="339"/>
      <c r="B57" s="82"/>
      <c r="C57" s="60"/>
      <c r="D57" s="7"/>
      <c r="E57" s="7"/>
      <c r="F57" s="7"/>
      <c r="G57" s="52"/>
      <c r="H57" s="36"/>
    </row>
    <row r="58" spans="1:8" x14ac:dyDescent="0.25">
      <c r="A58" s="339"/>
      <c r="B58" s="60"/>
      <c r="C58" s="60"/>
      <c r="D58" s="7"/>
      <c r="E58" s="42"/>
      <c r="F58" s="7"/>
      <c r="G58" s="52"/>
      <c r="H58" s="36"/>
    </row>
    <row r="59" spans="1:8" x14ac:dyDescent="0.25">
      <c r="A59" s="339"/>
      <c r="B59" s="60"/>
      <c r="C59" s="60"/>
      <c r="D59" s="7"/>
      <c r="E59" s="42"/>
      <c r="F59" s="7"/>
      <c r="G59" s="52"/>
      <c r="H59" s="36"/>
    </row>
    <row r="60" spans="1:8" x14ac:dyDescent="0.25">
      <c r="A60" s="339"/>
      <c r="B60" s="60"/>
      <c r="C60" s="60"/>
      <c r="D60" s="7"/>
      <c r="E60" s="42"/>
      <c r="F60" s="7"/>
      <c r="G60" s="52"/>
      <c r="H60" s="36"/>
    </row>
    <row r="61" spans="1:8" x14ac:dyDescent="0.25">
      <c r="A61" s="359"/>
      <c r="B61" s="359"/>
      <c r="C61" s="359"/>
      <c r="D61" s="359"/>
      <c r="E61" s="359"/>
      <c r="F61" s="359"/>
      <c r="G61" s="359"/>
      <c r="H61" s="68"/>
    </row>
    <row r="62" spans="1:8" x14ac:dyDescent="0.25">
      <c r="A62" s="83"/>
      <c r="B62" s="360"/>
      <c r="C62" s="84"/>
      <c r="D62" s="75"/>
      <c r="E62" s="76"/>
      <c r="F62" s="7"/>
      <c r="G62" s="52"/>
      <c r="H62" s="7"/>
    </row>
    <row r="63" spans="1:8" x14ac:dyDescent="0.25">
      <c r="A63" s="83"/>
      <c r="B63" s="339"/>
      <c r="C63" s="85"/>
      <c r="D63" s="75"/>
      <c r="E63" s="76"/>
      <c r="F63" s="7"/>
      <c r="G63" s="52"/>
      <c r="H63" s="7"/>
    </row>
    <row r="64" spans="1:8" x14ac:dyDescent="0.25">
      <c r="A64" s="83"/>
      <c r="B64" s="339"/>
      <c r="C64" s="86"/>
      <c r="D64" s="75"/>
      <c r="E64" s="76"/>
      <c r="F64" s="7"/>
      <c r="G64" s="52"/>
      <c r="H64" s="7"/>
    </row>
    <row r="65" spans="1:8" x14ac:dyDescent="0.25">
      <c r="A65" s="87"/>
      <c r="B65" s="339"/>
      <c r="C65" s="75"/>
      <c r="D65" s="75"/>
      <c r="E65" s="75"/>
      <c r="F65" s="73"/>
      <c r="G65" s="73"/>
      <c r="H65" s="36"/>
    </row>
    <row r="66" spans="1:8" ht="15.75" customHeight="1" x14ac:dyDescent="0.25">
      <c r="A66" s="359"/>
      <c r="B66" s="359"/>
      <c r="C66" s="359"/>
      <c r="D66" s="359"/>
      <c r="E66" s="359"/>
      <c r="F66" s="359"/>
      <c r="G66" s="359"/>
      <c r="H66" s="68"/>
    </row>
    <row r="67" spans="1:8" x14ac:dyDescent="0.25">
      <c r="A67" s="7"/>
      <c r="B67" s="60"/>
      <c r="C67" s="88"/>
      <c r="D67" s="7"/>
      <c r="E67" s="30"/>
      <c r="F67" s="30"/>
      <c r="G67" s="35"/>
      <c r="H67" s="36"/>
    </row>
    <row r="68" spans="1:8" x14ac:dyDescent="0.25">
      <c r="A68" s="89"/>
      <c r="B68" s="7"/>
      <c r="C68" s="90"/>
      <c r="D68" s="7"/>
      <c r="E68" s="30"/>
      <c r="F68" s="30"/>
      <c r="G68" s="35"/>
      <c r="H68" s="36"/>
    </row>
    <row r="69" spans="1:8" x14ac:dyDescent="0.25">
      <c r="A69" s="91"/>
      <c r="B69" s="60"/>
      <c r="C69" s="60"/>
      <c r="D69" s="7"/>
      <c r="E69" s="7"/>
      <c r="F69" s="30"/>
      <c r="G69" s="35"/>
      <c r="H69" s="36"/>
    </row>
    <row r="70" spans="1:8" x14ac:dyDescent="0.25">
      <c r="A70" s="7"/>
      <c r="B70" s="7"/>
      <c r="C70" s="7"/>
      <c r="D70" s="7"/>
      <c r="E70" s="7"/>
      <c r="F70" s="30"/>
      <c r="G70" s="35"/>
      <c r="H70" s="36"/>
    </row>
    <row r="71" spans="1:8" x14ac:dyDescent="0.25">
      <c r="A71" s="359"/>
      <c r="B71" s="359"/>
      <c r="C71" s="359"/>
      <c r="D71" s="359"/>
      <c r="E71" s="359"/>
      <c r="F71" s="359"/>
      <c r="G71" s="359"/>
      <c r="H71" s="69"/>
    </row>
    <row r="72" spans="1:8" x14ac:dyDescent="0.25">
      <c r="A72" s="359"/>
      <c r="B72" s="359"/>
      <c r="C72" s="359"/>
      <c r="D72" s="359"/>
      <c r="E72" s="359"/>
      <c r="F72" s="359"/>
      <c r="G72" s="359"/>
      <c r="H72" s="69"/>
    </row>
  </sheetData>
  <mergeCells count="26">
    <mergeCell ref="H27:H28"/>
    <mergeCell ref="C4:C5"/>
    <mergeCell ref="A33:G33"/>
    <mergeCell ref="A6:G6"/>
    <mergeCell ref="B13:B16"/>
    <mergeCell ref="B17:G17"/>
    <mergeCell ref="B10:B12"/>
    <mergeCell ref="A42:G42"/>
    <mergeCell ref="A45:G45"/>
    <mergeCell ref="A18:A19"/>
    <mergeCell ref="A9:G9"/>
    <mergeCell ref="B38:B39"/>
    <mergeCell ref="B29:B32"/>
    <mergeCell ref="D29:D32"/>
    <mergeCell ref="E29:E32"/>
    <mergeCell ref="F27:F28"/>
    <mergeCell ref="G27:G28"/>
    <mergeCell ref="B36:B37"/>
    <mergeCell ref="A72:G72"/>
    <mergeCell ref="B62:B65"/>
    <mergeCell ref="A46:G46"/>
    <mergeCell ref="C55:C56"/>
    <mergeCell ref="A57:A60"/>
    <mergeCell ref="A61:G61"/>
    <mergeCell ref="A66:G66"/>
    <mergeCell ref="A71:G71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workbookViewId="0">
      <selection activeCell="G69" sqref="G69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8"/>
      <c r="B2" s="18"/>
      <c r="C2" s="18"/>
      <c r="D2" s="19" t="s">
        <v>120</v>
      </c>
      <c r="E2" s="19"/>
      <c r="F2" s="18"/>
      <c r="G2" s="20" t="s">
        <v>51</v>
      </c>
    </row>
    <row r="4" spans="1:9" ht="15.75" thickBot="1" x14ac:dyDescent="0.3">
      <c r="H4" s="13"/>
    </row>
    <row r="5" spans="1:9" ht="26.25" x14ac:dyDescent="0.25">
      <c r="A5" s="5" t="s">
        <v>0</v>
      </c>
      <c r="B5" s="2" t="s">
        <v>1</v>
      </c>
      <c r="C5" s="222" t="s">
        <v>26</v>
      </c>
      <c r="D5" s="2" t="s">
        <v>2</v>
      </c>
      <c r="E5" s="3" t="s">
        <v>3</v>
      </c>
      <c r="F5" s="3" t="s">
        <v>12</v>
      </c>
      <c r="G5" s="3" t="s">
        <v>4</v>
      </c>
      <c r="H5" s="9" t="s">
        <v>10</v>
      </c>
    </row>
    <row r="6" spans="1:9" ht="15.75" thickBot="1" x14ac:dyDescent="0.3">
      <c r="A6" s="24" t="s">
        <v>5</v>
      </c>
      <c r="B6" s="4"/>
      <c r="C6" s="4"/>
      <c r="D6" s="4"/>
      <c r="E6" s="4" t="s">
        <v>6</v>
      </c>
      <c r="F6" s="4" t="s">
        <v>11</v>
      </c>
      <c r="G6" s="4" t="s">
        <v>7</v>
      </c>
      <c r="H6" s="10" t="s">
        <v>9</v>
      </c>
    </row>
    <row r="7" spans="1:9" ht="25.5" hidden="1" x14ac:dyDescent="0.25">
      <c r="A7" s="176">
        <v>1</v>
      </c>
      <c r="B7" s="208" t="s">
        <v>49</v>
      </c>
      <c r="C7" s="103"/>
      <c r="D7" s="184"/>
      <c r="E7" s="103"/>
      <c r="F7" s="149"/>
      <c r="G7" s="62"/>
      <c r="H7" s="380"/>
    </row>
    <row r="8" spans="1:9" ht="15.75" hidden="1" thickBot="1" x14ac:dyDescent="0.3">
      <c r="A8" s="96"/>
      <c r="B8" s="78"/>
      <c r="C8" s="95"/>
      <c r="D8" s="95"/>
      <c r="E8" s="95"/>
      <c r="F8" s="130"/>
      <c r="G8" s="28"/>
      <c r="H8" s="352"/>
    </row>
    <row r="9" spans="1:9" hidden="1" x14ac:dyDescent="0.25">
      <c r="A9" s="176">
        <v>2</v>
      </c>
      <c r="B9" s="208" t="s">
        <v>34</v>
      </c>
      <c r="C9" s="22"/>
      <c r="D9" s="204"/>
      <c r="E9" s="22"/>
      <c r="F9" s="146"/>
      <c r="G9" s="34"/>
      <c r="H9" s="31"/>
      <c r="I9" s="140">
        <v>500</v>
      </c>
    </row>
    <row r="10" spans="1:9" ht="15.75" hidden="1" thickBot="1" x14ac:dyDescent="0.3">
      <c r="A10" s="67"/>
      <c r="B10" s="209"/>
      <c r="C10" s="8"/>
      <c r="D10" s="8"/>
      <c r="E10" s="8"/>
      <c r="F10" s="211"/>
      <c r="G10" s="211"/>
      <c r="H10" s="63"/>
    </row>
    <row r="11" spans="1:9" ht="15.75" hidden="1" thickBot="1" x14ac:dyDescent="0.3">
      <c r="A11" s="355" t="s">
        <v>50</v>
      </c>
      <c r="B11" s="334"/>
      <c r="C11" s="334"/>
      <c r="D11" s="334"/>
      <c r="E11" s="334"/>
      <c r="F11" s="334"/>
      <c r="G11" s="356"/>
      <c r="H11" s="110">
        <f>H7</f>
        <v>0</v>
      </c>
    </row>
    <row r="12" spans="1:9" hidden="1" x14ac:dyDescent="0.25">
      <c r="A12" s="176">
        <v>1</v>
      </c>
      <c r="B12" s="332" t="s">
        <v>28</v>
      </c>
      <c r="C12" s="101"/>
      <c r="D12" s="103"/>
      <c r="E12" s="103"/>
      <c r="F12" s="154"/>
      <c r="G12" s="28"/>
      <c r="H12" s="214"/>
    </row>
    <row r="13" spans="1:9" hidden="1" x14ac:dyDescent="0.25">
      <c r="A13" s="67"/>
      <c r="B13" s="338"/>
      <c r="C13" s="104"/>
      <c r="D13" s="95"/>
      <c r="E13" s="95"/>
      <c r="F13" s="154"/>
      <c r="G13" s="28"/>
      <c r="H13" s="31"/>
    </row>
    <row r="14" spans="1:9" ht="15.75" hidden="1" thickBot="1" x14ac:dyDescent="0.3">
      <c r="A14" s="96"/>
      <c r="B14" s="333"/>
      <c r="C14" s="102"/>
      <c r="D14" s="94"/>
      <c r="E14" s="94"/>
      <c r="F14" s="160"/>
      <c r="G14" s="26"/>
      <c r="H14" s="49"/>
    </row>
    <row r="15" spans="1:9" ht="15.75" hidden="1" thickBot="1" x14ac:dyDescent="0.3">
      <c r="A15" s="107"/>
      <c r="B15" s="207"/>
      <c r="C15" s="27"/>
      <c r="D15" s="119"/>
      <c r="E15" s="121"/>
      <c r="F15" s="128"/>
      <c r="G15" s="37"/>
      <c r="H15" s="139"/>
    </row>
    <row r="16" spans="1:9" hidden="1" x14ac:dyDescent="0.25">
      <c r="A16" s="116">
        <v>2</v>
      </c>
      <c r="B16" s="396" t="s">
        <v>28</v>
      </c>
      <c r="C16" s="103"/>
      <c r="D16" s="103"/>
      <c r="E16" s="25"/>
      <c r="F16" s="105"/>
      <c r="G16" s="28"/>
      <c r="H16" s="179"/>
    </row>
    <row r="17" spans="1:14" ht="15.75" hidden="1" thickBot="1" x14ac:dyDescent="0.3">
      <c r="A17" s="118"/>
      <c r="B17" s="397"/>
      <c r="C17" s="203"/>
      <c r="D17" s="95"/>
      <c r="E17" s="11"/>
      <c r="F17" s="206"/>
      <c r="G17" s="153"/>
      <c r="H17" s="200"/>
    </row>
    <row r="18" spans="1:14" hidden="1" x14ac:dyDescent="0.25">
      <c r="A18" s="116">
        <v>3</v>
      </c>
      <c r="B18" s="332" t="s">
        <v>28</v>
      </c>
      <c r="C18" s="103"/>
      <c r="D18" s="103"/>
      <c r="E18" s="103"/>
      <c r="F18" s="154"/>
      <c r="G18" s="28"/>
      <c r="H18" s="178"/>
    </row>
    <row r="19" spans="1:14" hidden="1" x14ac:dyDescent="0.25">
      <c r="A19" s="117"/>
      <c r="B19" s="338"/>
      <c r="C19" s="203"/>
      <c r="D19" s="95"/>
      <c r="E19" s="95"/>
      <c r="F19" s="154"/>
      <c r="G19" s="28"/>
      <c r="H19" s="179"/>
    </row>
    <row r="20" spans="1:14" ht="15.75" hidden="1" thickBot="1" x14ac:dyDescent="0.3">
      <c r="A20" s="118"/>
      <c r="B20" s="398"/>
      <c r="C20" s="94"/>
      <c r="D20" s="94"/>
      <c r="E20" s="94"/>
      <c r="F20" s="154"/>
      <c r="G20" s="28"/>
      <c r="H20" s="180"/>
    </row>
    <row r="21" spans="1:14" ht="15" hidden="1" customHeight="1" x14ac:dyDescent="0.25">
      <c r="A21" s="390">
        <v>4</v>
      </c>
      <c r="B21" s="392" t="s">
        <v>28</v>
      </c>
      <c r="C21" s="104"/>
      <c r="D21" s="358"/>
      <c r="E21" s="357"/>
      <c r="F21" s="158"/>
      <c r="G21" s="53"/>
      <c r="H21" s="161"/>
    </row>
    <row r="22" spans="1:14" ht="15.75" hidden="1" thickBot="1" x14ac:dyDescent="0.3">
      <c r="A22" s="391"/>
      <c r="B22" s="393"/>
      <c r="C22" s="102"/>
      <c r="D22" s="324"/>
      <c r="E22" s="394"/>
      <c r="F22" s="122"/>
      <c r="G22" s="28"/>
      <c r="H22" s="31"/>
    </row>
    <row r="23" spans="1:14" hidden="1" x14ac:dyDescent="0.25">
      <c r="A23" s="391"/>
      <c r="B23" s="109"/>
      <c r="C23" s="8"/>
      <c r="D23" s="324"/>
      <c r="E23" s="394"/>
      <c r="F23" s="122"/>
      <c r="G23" s="28"/>
      <c r="H23" s="31"/>
      <c r="N23" s="212"/>
    </row>
    <row r="24" spans="1:14" ht="15.75" hidden="1" thickBot="1" x14ac:dyDescent="0.3">
      <c r="A24" s="364"/>
      <c r="B24" s="108"/>
      <c r="C24" s="213"/>
      <c r="D24" s="325"/>
      <c r="E24" s="395"/>
      <c r="F24" s="72"/>
      <c r="G24" s="28"/>
      <c r="H24" s="180"/>
    </row>
    <row r="25" spans="1:14" ht="15.75" hidden="1" customHeight="1" thickBot="1" x14ac:dyDescent="0.3">
      <c r="A25" s="354" t="s">
        <v>22</v>
      </c>
      <c r="B25" s="381"/>
      <c r="C25" s="381"/>
      <c r="D25" s="381"/>
      <c r="E25" s="381"/>
      <c r="F25" s="381"/>
      <c r="G25" s="382"/>
      <c r="H25" s="127">
        <f>SUM(H12:H24)</f>
        <v>0</v>
      </c>
    </row>
    <row r="26" spans="1:14" ht="15" customHeight="1" x14ac:dyDescent="0.25">
      <c r="A26" s="156">
        <v>1</v>
      </c>
      <c r="B26" s="113" t="s">
        <v>39</v>
      </c>
      <c r="C26" s="112" t="s">
        <v>83</v>
      </c>
      <c r="D26" s="103" t="s">
        <v>32</v>
      </c>
      <c r="E26" s="103" t="s">
        <v>84</v>
      </c>
      <c r="F26" s="126" t="s">
        <v>101</v>
      </c>
      <c r="G26" s="48" t="s">
        <v>102</v>
      </c>
      <c r="H26" s="232">
        <v>320.64</v>
      </c>
    </row>
    <row r="27" spans="1:14" ht="15" customHeight="1" thickBot="1" x14ac:dyDescent="0.3">
      <c r="A27" s="98"/>
      <c r="B27" s="99"/>
      <c r="C27" s="197" t="s">
        <v>118</v>
      </c>
      <c r="D27" s="259"/>
      <c r="E27" s="259"/>
      <c r="F27" s="126"/>
      <c r="G27" s="48"/>
      <c r="H27" s="232"/>
    </row>
    <row r="28" spans="1:14" ht="15" hidden="1" customHeight="1" x14ac:dyDescent="0.25">
      <c r="A28" s="98"/>
      <c r="B28" s="99"/>
      <c r="C28" s="30"/>
      <c r="D28" s="95"/>
      <c r="E28" s="95"/>
      <c r="F28" s="126"/>
      <c r="G28" s="48"/>
      <c r="H28" s="179"/>
    </row>
    <row r="29" spans="1:14" ht="15" hidden="1" customHeight="1" thickBot="1" x14ac:dyDescent="0.3">
      <c r="A29" s="191"/>
      <c r="B29" s="192"/>
      <c r="C29" s="193"/>
      <c r="D29" s="94"/>
      <c r="E29" s="102"/>
      <c r="F29" s="155"/>
      <c r="G29" s="39"/>
      <c r="H29" s="180"/>
    </row>
    <row r="30" spans="1:14" ht="15.75" thickBot="1" x14ac:dyDescent="0.3">
      <c r="A30" s="316" t="s">
        <v>40</v>
      </c>
      <c r="B30" s="317"/>
      <c r="C30" s="317"/>
      <c r="D30" s="317"/>
      <c r="E30" s="317"/>
      <c r="F30" s="317"/>
      <c r="G30" s="318"/>
      <c r="H30" s="16">
        <f>SUM(H26:H29)</f>
        <v>320.64</v>
      </c>
    </row>
    <row r="31" spans="1:14" hidden="1" x14ac:dyDescent="0.25">
      <c r="A31" s="144">
        <v>1</v>
      </c>
      <c r="B31" s="195" t="s">
        <v>47</v>
      </c>
      <c r="C31" s="104"/>
      <c r="D31" s="104"/>
      <c r="E31" s="95"/>
      <c r="F31" s="187"/>
      <c r="G31" s="196"/>
      <c r="H31" s="372"/>
    </row>
    <row r="32" spans="1:14" ht="15.75" hidden="1" thickBot="1" x14ac:dyDescent="0.3">
      <c r="A32" s="144"/>
      <c r="B32" s="144"/>
      <c r="C32" s="102"/>
      <c r="D32" s="104"/>
      <c r="E32" s="95"/>
      <c r="F32" s="145"/>
      <c r="G32" s="194"/>
      <c r="H32" s="336"/>
    </row>
    <row r="33" spans="1:8" ht="15.75" hidden="1" thickBot="1" x14ac:dyDescent="0.3">
      <c r="A33" s="220"/>
      <c r="B33" s="198"/>
      <c r="C33" s="198" t="s">
        <v>48</v>
      </c>
      <c r="D33" s="198"/>
      <c r="E33" s="221"/>
      <c r="F33" s="201"/>
      <c r="G33" s="202"/>
      <c r="H33" s="16">
        <f>H31</f>
        <v>0</v>
      </c>
    </row>
    <row r="34" spans="1:8" hidden="1" x14ac:dyDescent="0.25">
      <c r="A34" s="215">
        <v>1</v>
      </c>
      <c r="B34" s="321" t="s">
        <v>23</v>
      </c>
      <c r="C34" s="101"/>
      <c r="D34" s="103"/>
      <c r="E34" s="103"/>
      <c r="F34" s="149"/>
      <c r="G34" s="28"/>
      <c r="H34" s="319"/>
    </row>
    <row r="35" spans="1:8" ht="15.75" hidden="1" thickBot="1" x14ac:dyDescent="0.3">
      <c r="A35" s="189"/>
      <c r="B35" s="333"/>
      <c r="C35" s="104"/>
      <c r="D35" s="259"/>
      <c r="E35" s="259"/>
      <c r="F35" s="149"/>
      <c r="G35" s="28"/>
      <c r="H35" s="320"/>
    </row>
    <row r="36" spans="1:8" hidden="1" x14ac:dyDescent="0.25">
      <c r="A36" s="185">
        <v>2</v>
      </c>
      <c r="B36" s="217" t="s">
        <v>29</v>
      </c>
      <c r="C36" s="186"/>
      <c r="D36" s="95"/>
      <c r="E36" s="30"/>
      <c r="F36" s="126"/>
      <c r="G36" s="53"/>
      <c r="H36" s="188"/>
    </row>
    <row r="37" spans="1:8" ht="12.75" hidden="1" customHeight="1" thickBot="1" x14ac:dyDescent="0.3">
      <c r="A37" s="216"/>
      <c r="B37" s="218"/>
      <c r="C37" s="141"/>
      <c r="D37" s="94"/>
      <c r="E37" s="32"/>
      <c r="F37" s="149"/>
      <c r="G37" s="28"/>
      <c r="H37" s="162"/>
    </row>
    <row r="38" spans="1:8" hidden="1" x14ac:dyDescent="0.25">
      <c r="A38" s="363">
        <v>2</v>
      </c>
      <c r="B38" s="388" t="s">
        <v>29</v>
      </c>
      <c r="C38" s="199"/>
      <c r="D38" s="330"/>
      <c r="E38" s="106"/>
      <c r="F38" s="337"/>
      <c r="G38" s="389"/>
      <c r="H38" s="322"/>
    </row>
    <row r="39" spans="1:8" ht="15.75" hidden="1" thickBot="1" x14ac:dyDescent="0.3">
      <c r="A39" s="364"/>
      <c r="B39" s="385"/>
      <c r="C39" s="210"/>
      <c r="D39" s="336"/>
      <c r="E39" s="115"/>
      <c r="F39" s="336"/>
      <c r="G39" s="336"/>
      <c r="H39" s="336"/>
    </row>
    <row r="40" spans="1:8" ht="15.75" hidden="1" thickBot="1" x14ac:dyDescent="0.3">
      <c r="A40" s="383">
        <v>3</v>
      </c>
      <c r="B40" s="384" t="s">
        <v>29</v>
      </c>
      <c r="C40" s="386"/>
      <c r="D40" s="386"/>
      <c r="E40" s="386"/>
      <c r="F40" s="198"/>
      <c r="G40" s="198"/>
      <c r="H40" s="56"/>
    </row>
    <row r="41" spans="1:8" ht="15.75" hidden="1" thickBot="1" x14ac:dyDescent="0.3">
      <c r="A41" s="340"/>
      <c r="B41" s="385"/>
      <c r="C41" s="387"/>
      <c r="D41" s="387"/>
      <c r="E41" s="387"/>
      <c r="F41" s="198"/>
      <c r="G41" s="198"/>
      <c r="H41" s="38"/>
    </row>
    <row r="42" spans="1:8" hidden="1" x14ac:dyDescent="0.25">
      <c r="A42" s="135">
        <v>3</v>
      </c>
      <c r="B42" s="143" t="s">
        <v>29</v>
      </c>
      <c r="C42" s="199"/>
      <c r="D42" s="103"/>
      <c r="E42" s="106"/>
      <c r="F42" s="337"/>
      <c r="G42" s="378"/>
      <c r="H42" s="380"/>
    </row>
    <row r="43" spans="1:8" ht="15.75" hidden="1" thickBot="1" x14ac:dyDescent="0.3">
      <c r="A43" s="142"/>
      <c r="B43" s="210"/>
      <c r="C43" s="210"/>
      <c r="D43" s="94"/>
      <c r="E43" s="131"/>
      <c r="F43" s="336"/>
      <c r="G43" s="379"/>
      <c r="H43" s="320"/>
    </row>
    <row r="44" spans="1:8" ht="15.75" hidden="1" thickBot="1" x14ac:dyDescent="0.3">
      <c r="A44" s="354" t="s">
        <v>46</v>
      </c>
      <c r="B44" s="381"/>
      <c r="C44" s="381"/>
      <c r="D44" s="381"/>
      <c r="E44" s="381"/>
      <c r="F44" s="381"/>
      <c r="G44" s="382"/>
      <c r="H44" s="56">
        <f>H42+H34+H35+H37+H38+H36</f>
        <v>0</v>
      </c>
    </row>
    <row r="45" spans="1:8" ht="15.75" hidden="1" thickBot="1" x14ac:dyDescent="0.3">
      <c r="A45" s="219">
        <v>1</v>
      </c>
      <c r="B45" s="172" t="s">
        <v>27</v>
      </c>
      <c r="C45" s="112"/>
      <c r="D45" s="103"/>
      <c r="E45" s="103"/>
      <c r="F45" s="132"/>
      <c r="G45" s="34"/>
      <c r="H45" s="152"/>
    </row>
    <row r="46" spans="1:8" ht="15.75" hidden="1" thickBot="1" x14ac:dyDescent="0.3">
      <c r="A46" s="129"/>
      <c r="B46" s="173"/>
      <c r="C46" s="147"/>
      <c r="D46" s="95"/>
      <c r="E46" s="95"/>
      <c r="F46" s="40"/>
      <c r="G46" s="28"/>
      <c r="H46" s="56"/>
    </row>
    <row r="47" spans="1:8" ht="15.75" hidden="1" thickBot="1" x14ac:dyDescent="0.3">
      <c r="A47" s="171">
        <v>2</v>
      </c>
      <c r="B47" s="172" t="s">
        <v>27</v>
      </c>
      <c r="C47" s="159"/>
      <c r="D47" s="172"/>
      <c r="E47" s="172"/>
      <c r="F47" s="101"/>
      <c r="G47" s="172"/>
      <c r="H47" s="169"/>
    </row>
    <row r="48" spans="1:8" ht="15.75" hidden="1" thickBot="1" x14ac:dyDescent="0.3">
      <c r="A48" s="170"/>
      <c r="B48" s="173"/>
      <c r="C48" s="174"/>
      <c r="D48" s="129"/>
      <c r="E48" s="129"/>
      <c r="F48" s="129"/>
      <c r="G48" s="129"/>
      <c r="H48" s="56"/>
    </row>
    <row r="49" spans="1:8" ht="15.75" hidden="1" thickBot="1" x14ac:dyDescent="0.3">
      <c r="A49" s="205"/>
      <c r="B49" s="329" t="s">
        <v>19</v>
      </c>
      <c r="C49" s="317"/>
      <c r="D49" s="329"/>
      <c r="E49" s="329"/>
      <c r="F49" s="329"/>
      <c r="G49" s="329"/>
      <c r="H49" s="56">
        <f>H47+H45</f>
        <v>0</v>
      </c>
    </row>
    <row r="50" spans="1:8" ht="16.5" thickBot="1" x14ac:dyDescent="0.3">
      <c r="A50" s="14"/>
      <c r="B50" s="15"/>
      <c r="C50" s="15"/>
      <c r="D50" s="317" t="s">
        <v>45</v>
      </c>
      <c r="E50" s="317"/>
      <c r="F50" s="15"/>
      <c r="G50" s="15"/>
      <c r="H50" s="111">
        <f>H25+H44+H11+H30+H33+H49</f>
        <v>320.64</v>
      </c>
    </row>
    <row r="52" spans="1:8" x14ac:dyDescent="0.25">
      <c r="H52" s="43"/>
    </row>
    <row r="53" spans="1:8" x14ac:dyDescent="0.25">
      <c r="H53" s="43"/>
    </row>
    <row r="61" spans="1:8" x14ac:dyDescent="0.25">
      <c r="F61" s="93"/>
    </row>
  </sheetData>
  <mergeCells count="31"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B34:B35"/>
    <mergeCell ref="A40:A41"/>
    <mergeCell ref="B40:B41"/>
    <mergeCell ref="C40:C41"/>
    <mergeCell ref="D40:D41"/>
    <mergeCell ref="E40:E41"/>
    <mergeCell ref="G42:G43"/>
    <mergeCell ref="H42:H43"/>
    <mergeCell ref="A44:G44"/>
    <mergeCell ref="B49:G49"/>
    <mergeCell ref="D50:E50"/>
    <mergeCell ref="F42:F43"/>
  </mergeCells>
  <pageMargins left="0.2" right="0.2" top="0.75" bottom="0.75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abSelected="1" workbookViewId="0">
      <selection activeCell="N33" sqref="N3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8"/>
      <c r="B2" s="18"/>
      <c r="C2" s="18"/>
      <c r="D2" s="19" t="s">
        <v>121</v>
      </c>
      <c r="E2" s="19"/>
      <c r="F2" s="18"/>
      <c r="G2" s="20" t="s">
        <v>14</v>
      </c>
    </row>
    <row r="4" spans="1:9" ht="15.75" thickBot="1" x14ac:dyDescent="0.3">
      <c r="H4" s="13"/>
    </row>
    <row r="5" spans="1:9" ht="26.25" x14ac:dyDescent="0.25">
      <c r="A5" s="5" t="s">
        <v>0</v>
      </c>
      <c r="B5" s="2" t="s">
        <v>1</v>
      </c>
      <c r="C5" s="261" t="s">
        <v>26</v>
      </c>
      <c r="D5" s="2" t="s">
        <v>2</v>
      </c>
      <c r="E5" s="3" t="s">
        <v>3</v>
      </c>
      <c r="F5" s="3" t="s">
        <v>12</v>
      </c>
      <c r="G5" s="3" t="s">
        <v>4</v>
      </c>
      <c r="H5" s="9" t="s">
        <v>10</v>
      </c>
    </row>
    <row r="6" spans="1:9" ht="15.75" thickBot="1" x14ac:dyDescent="0.3">
      <c r="A6" s="24" t="s">
        <v>5</v>
      </c>
      <c r="B6" s="4"/>
      <c r="C6" s="4"/>
      <c r="D6" s="4"/>
      <c r="E6" s="4" t="s">
        <v>6</v>
      </c>
      <c r="F6" s="4" t="s">
        <v>11</v>
      </c>
      <c r="G6" s="4" t="s">
        <v>7</v>
      </c>
      <c r="H6" s="10" t="s">
        <v>9</v>
      </c>
    </row>
    <row r="7" spans="1:9" x14ac:dyDescent="0.25">
      <c r="A7" s="255">
        <v>1</v>
      </c>
      <c r="B7" s="271" t="s">
        <v>34</v>
      </c>
      <c r="C7" s="103" t="s">
        <v>64</v>
      </c>
      <c r="D7" s="103" t="s">
        <v>33</v>
      </c>
      <c r="E7" s="103" t="s">
        <v>69</v>
      </c>
      <c r="F7" s="149" t="s">
        <v>59</v>
      </c>
      <c r="G7" s="28" t="s">
        <v>92</v>
      </c>
      <c r="H7" s="46">
        <v>1962.45</v>
      </c>
    </row>
    <row r="8" spans="1:9" ht="15.75" thickBot="1" x14ac:dyDescent="0.3">
      <c r="A8" s="96"/>
      <c r="B8" s="78"/>
      <c r="C8" s="259" t="s">
        <v>70</v>
      </c>
      <c r="D8" s="259"/>
      <c r="E8" s="259"/>
      <c r="F8" s="285"/>
      <c r="G8" s="28"/>
      <c r="H8" s="287"/>
    </row>
    <row r="9" spans="1:9" ht="15.75" hidden="1" thickBot="1" x14ac:dyDescent="0.3">
      <c r="A9" s="255">
        <v>2</v>
      </c>
      <c r="B9" s="271" t="s">
        <v>34</v>
      </c>
      <c r="C9" s="22"/>
      <c r="D9" s="272"/>
      <c r="E9" s="22"/>
      <c r="F9" s="284"/>
      <c r="G9" s="34"/>
      <c r="H9" s="31"/>
      <c r="I9" s="140">
        <v>500</v>
      </c>
    </row>
    <row r="10" spans="1:9" ht="15.75" hidden="1" thickBot="1" x14ac:dyDescent="0.3">
      <c r="A10" s="67"/>
      <c r="B10" s="277"/>
      <c r="C10" s="8"/>
      <c r="D10" s="8"/>
      <c r="E10" s="8"/>
      <c r="F10" s="283"/>
      <c r="G10" s="283"/>
      <c r="H10" s="63"/>
    </row>
    <row r="11" spans="1:9" ht="15.75" thickBot="1" x14ac:dyDescent="0.3">
      <c r="A11" s="355" t="s">
        <v>35</v>
      </c>
      <c r="B11" s="334"/>
      <c r="C11" s="334"/>
      <c r="D11" s="334"/>
      <c r="E11" s="334"/>
      <c r="F11" s="334"/>
      <c r="G11" s="356"/>
      <c r="H11" s="110">
        <f>H7</f>
        <v>1962.45</v>
      </c>
    </row>
    <row r="12" spans="1:9" ht="15.75" hidden="1" thickBot="1" x14ac:dyDescent="0.3">
      <c r="A12" s="255">
        <v>1</v>
      </c>
      <c r="B12" s="332" t="s">
        <v>28</v>
      </c>
      <c r="C12" s="101"/>
      <c r="D12" s="103"/>
      <c r="E12" s="103"/>
      <c r="F12" s="59"/>
      <c r="G12" s="47"/>
      <c r="H12" s="178"/>
    </row>
    <row r="13" spans="1:9" ht="15.75" hidden="1" thickBot="1" x14ac:dyDescent="0.3">
      <c r="A13" s="67"/>
      <c r="B13" s="338"/>
      <c r="C13" s="104"/>
      <c r="D13" s="259"/>
      <c r="E13" s="259"/>
      <c r="F13" s="40"/>
      <c r="G13" s="48"/>
      <c r="H13" s="31"/>
    </row>
    <row r="14" spans="1:9" ht="15.75" hidden="1" thickBot="1" x14ac:dyDescent="0.3">
      <c r="A14" s="67"/>
      <c r="B14" s="338"/>
      <c r="C14" s="104"/>
      <c r="D14" s="259"/>
      <c r="E14" s="259"/>
      <c r="F14" s="40"/>
      <c r="G14" s="48"/>
      <c r="H14" s="31"/>
    </row>
    <row r="15" spans="1:9" ht="15.75" hidden="1" thickBot="1" x14ac:dyDescent="0.3">
      <c r="A15" s="96"/>
      <c r="B15" s="333"/>
      <c r="C15" s="102"/>
      <c r="D15" s="94"/>
      <c r="E15" s="94"/>
      <c r="F15" s="45"/>
      <c r="G15" s="39"/>
      <c r="H15" s="49"/>
    </row>
    <row r="16" spans="1:9" ht="15.75" customHeight="1" x14ac:dyDescent="0.25">
      <c r="A16" s="401">
        <v>2</v>
      </c>
      <c r="B16" s="332" t="s">
        <v>28</v>
      </c>
      <c r="C16" s="103" t="s">
        <v>65</v>
      </c>
      <c r="D16" s="103" t="s">
        <v>60</v>
      </c>
      <c r="E16" s="103" t="s">
        <v>71</v>
      </c>
      <c r="F16" s="269" t="s">
        <v>59</v>
      </c>
      <c r="G16" s="34" t="s">
        <v>93</v>
      </c>
      <c r="H16" s="33">
        <v>978.02</v>
      </c>
    </row>
    <row r="17" spans="1:14" ht="15.75" customHeight="1" x14ac:dyDescent="0.25">
      <c r="A17" s="402"/>
      <c r="B17" s="338"/>
      <c r="C17" s="259"/>
      <c r="D17" s="259"/>
      <c r="E17" s="259"/>
      <c r="F17" s="154" t="s">
        <v>59</v>
      </c>
      <c r="G17" s="28" t="s">
        <v>94</v>
      </c>
      <c r="H17" s="31">
        <v>140.25</v>
      </c>
    </row>
    <row r="18" spans="1:14" ht="15.75" thickBot="1" x14ac:dyDescent="0.3">
      <c r="A18" s="391"/>
      <c r="B18" s="338"/>
      <c r="C18" s="259" t="s">
        <v>72</v>
      </c>
      <c r="D18" s="259"/>
      <c r="E18" s="259"/>
      <c r="F18" s="154" t="s">
        <v>59</v>
      </c>
      <c r="G18" s="28" t="s">
        <v>95</v>
      </c>
      <c r="H18" s="31">
        <v>667.1</v>
      </c>
    </row>
    <row r="19" spans="1:14" ht="15.75" hidden="1" customHeight="1" thickBot="1" x14ac:dyDescent="0.3">
      <c r="A19" s="364"/>
      <c r="B19" s="333"/>
      <c r="C19" s="27"/>
      <c r="D19" s="119"/>
      <c r="E19" s="121"/>
      <c r="F19" s="295"/>
      <c r="G19" s="37"/>
      <c r="H19" s="139"/>
    </row>
    <row r="20" spans="1:14" x14ac:dyDescent="0.25">
      <c r="A20" s="294">
        <v>3</v>
      </c>
      <c r="B20" s="396" t="s">
        <v>28</v>
      </c>
      <c r="C20" s="103" t="s">
        <v>65</v>
      </c>
      <c r="D20" s="103" t="s">
        <v>38</v>
      </c>
      <c r="E20" s="103" t="s">
        <v>73</v>
      </c>
      <c r="F20" s="309" t="s">
        <v>59</v>
      </c>
      <c r="G20" s="34" t="s">
        <v>89</v>
      </c>
      <c r="H20" s="33">
        <v>70.900000000000006</v>
      </c>
    </row>
    <row r="21" spans="1:14" ht="15.75" thickBot="1" x14ac:dyDescent="0.3">
      <c r="A21" s="298"/>
      <c r="B21" s="392"/>
      <c r="C21" s="259" t="s">
        <v>74</v>
      </c>
      <c r="D21" s="259"/>
      <c r="E21" s="259"/>
      <c r="F21" s="149"/>
      <c r="G21" s="48"/>
      <c r="H21" s="179"/>
    </row>
    <row r="22" spans="1:14" ht="15.75" hidden="1" thickBot="1" x14ac:dyDescent="0.3">
      <c r="A22" s="298"/>
      <c r="B22" s="392"/>
      <c r="C22" s="104"/>
      <c r="D22" s="259"/>
      <c r="E22" s="259"/>
      <c r="F22" s="149"/>
      <c r="G22" s="48"/>
      <c r="H22" s="179"/>
    </row>
    <row r="23" spans="1:14" ht="15.75" hidden="1" thickBot="1" x14ac:dyDescent="0.3">
      <c r="A23" s="118"/>
      <c r="B23" s="397"/>
      <c r="C23" s="102"/>
      <c r="D23" s="94"/>
      <c r="E23" s="94"/>
      <c r="F23" s="151"/>
      <c r="G23" s="26"/>
      <c r="H23" s="49"/>
    </row>
    <row r="24" spans="1:14" ht="15.75" hidden="1" thickBot="1" x14ac:dyDescent="0.3">
      <c r="A24" s="298">
        <v>4</v>
      </c>
      <c r="B24" s="338" t="s">
        <v>28</v>
      </c>
      <c r="C24" s="101"/>
      <c r="D24" s="103"/>
      <c r="E24" s="103"/>
      <c r="F24" s="40"/>
      <c r="G24" s="28"/>
      <c r="H24" s="232"/>
    </row>
    <row r="25" spans="1:14" ht="15.75" hidden="1" thickBot="1" x14ac:dyDescent="0.3">
      <c r="A25" s="298"/>
      <c r="B25" s="338"/>
      <c r="C25" s="104"/>
      <c r="D25" s="259"/>
      <c r="E25" s="259"/>
      <c r="F25" s="40"/>
      <c r="G25" s="48"/>
      <c r="H25" s="232"/>
    </row>
    <row r="26" spans="1:14" ht="15.75" hidden="1" thickBot="1" x14ac:dyDescent="0.3">
      <c r="A26" s="118"/>
      <c r="B26" s="398"/>
      <c r="C26" s="94"/>
      <c r="D26" s="94"/>
      <c r="E26" s="94"/>
      <c r="F26" s="40"/>
      <c r="G26" s="48"/>
      <c r="H26" s="232"/>
    </row>
    <row r="27" spans="1:14" ht="15" hidden="1" customHeight="1" x14ac:dyDescent="0.25">
      <c r="A27" s="390">
        <v>4</v>
      </c>
      <c r="B27" s="392" t="s">
        <v>28</v>
      </c>
      <c r="C27" s="104"/>
      <c r="D27" s="358"/>
      <c r="E27" s="357"/>
      <c r="F27" s="158"/>
      <c r="G27" s="53"/>
      <c r="H27" s="161"/>
    </row>
    <row r="28" spans="1:14" ht="15.75" hidden="1" thickBot="1" x14ac:dyDescent="0.3">
      <c r="A28" s="391"/>
      <c r="B28" s="393"/>
      <c r="C28" s="102"/>
      <c r="D28" s="324"/>
      <c r="E28" s="394"/>
      <c r="F28" s="122"/>
      <c r="G28" s="28"/>
      <c r="H28" s="31"/>
    </row>
    <row r="29" spans="1:14" ht="15.75" hidden="1" thickBot="1" x14ac:dyDescent="0.3">
      <c r="A29" s="391"/>
      <c r="B29" s="109"/>
      <c r="C29" s="8"/>
      <c r="D29" s="324"/>
      <c r="E29" s="394"/>
      <c r="F29" s="122"/>
      <c r="G29" s="28"/>
      <c r="H29" s="31"/>
      <c r="N29" s="212"/>
    </row>
    <row r="30" spans="1:14" ht="15.75" hidden="1" thickBot="1" x14ac:dyDescent="0.3">
      <c r="A30" s="364"/>
      <c r="B30" s="108"/>
      <c r="C30" s="286"/>
      <c r="D30" s="325"/>
      <c r="E30" s="395"/>
      <c r="F30" s="72"/>
      <c r="G30" s="28"/>
      <c r="H30" s="180"/>
    </row>
    <row r="31" spans="1:14" ht="15.75" customHeight="1" thickBot="1" x14ac:dyDescent="0.3">
      <c r="A31" s="354" t="s">
        <v>22</v>
      </c>
      <c r="B31" s="381"/>
      <c r="C31" s="381"/>
      <c r="D31" s="381"/>
      <c r="E31" s="381"/>
      <c r="F31" s="381"/>
      <c r="G31" s="382"/>
      <c r="H31" s="127">
        <f>SUM(H12:H30)</f>
        <v>1856.27</v>
      </c>
    </row>
    <row r="32" spans="1:14" ht="15" customHeight="1" x14ac:dyDescent="0.25">
      <c r="A32" s="156">
        <v>1</v>
      </c>
      <c r="B32" s="113" t="s">
        <v>52</v>
      </c>
      <c r="C32" s="21" t="s">
        <v>65</v>
      </c>
      <c r="D32" s="103" t="s">
        <v>62</v>
      </c>
      <c r="E32" s="25" t="s">
        <v>75</v>
      </c>
      <c r="F32" s="183" t="s">
        <v>59</v>
      </c>
      <c r="G32" s="34" t="s">
        <v>96</v>
      </c>
      <c r="H32" s="46">
        <v>680.42</v>
      </c>
    </row>
    <row r="33" spans="1:8" ht="15" customHeight="1" thickBot="1" x14ac:dyDescent="0.3">
      <c r="A33" s="191"/>
      <c r="B33" s="299" t="s">
        <v>53</v>
      </c>
      <c r="C33" s="300" t="s">
        <v>76</v>
      </c>
      <c r="D33" s="94"/>
      <c r="E33" s="12"/>
      <c r="F33" s="257"/>
      <c r="G33" s="256"/>
      <c r="H33" s="180"/>
    </row>
    <row r="34" spans="1:8" ht="15" hidden="1" customHeight="1" thickBot="1" x14ac:dyDescent="0.3">
      <c r="A34" s="156">
        <v>2</v>
      </c>
      <c r="B34" s="113" t="s">
        <v>52</v>
      </c>
      <c r="C34" s="66"/>
      <c r="D34" s="272"/>
      <c r="E34" s="272"/>
      <c r="F34" s="183"/>
      <c r="G34" s="34"/>
      <c r="H34" s="33"/>
    </row>
    <row r="35" spans="1:8" ht="15" hidden="1" customHeight="1" thickBot="1" x14ac:dyDescent="0.3">
      <c r="A35" s="191"/>
      <c r="B35" s="299" t="s">
        <v>53</v>
      </c>
      <c r="C35" s="50"/>
      <c r="D35" s="274"/>
      <c r="E35" s="274"/>
      <c r="F35" s="155"/>
      <c r="G35" s="39"/>
      <c r="H35" s="180"/>
    </row>
    <row r="36" spans="1:8" ht="15" hidden="1" customHeight="1" x14ac:dyDescent="0.25">
      <c r="A36" s="156">
        <v>3</v>
      </c>
      <c r="B36" s="113" t="s">
        <v>52</v>
      </c>
      <c r="C36" s="150"/>
      <c r="D36" s="8"/>
      <c r="E36" s="235"/>
      <c r="F36" s="238"/>
      <c r="G36" s="28"/>
      <c r="H36" s="283"/>
    </row>
    <row r="37" spans="1:8" ht="15" hidden="1" customHeight="1" x14ac:dyDescent="0.25">
      <c r="A37" s="98"/>
      <c r="B37" s="301" t="s">
        <v>53</v>
      </c>
      <c r="C37" s="236"/>
      <c r="D37" s="227"/>
      <c r="E37" s="237"/>
      <c r="F37" s="238"/>
      <c r="G37" s="28"/>
      <c r="H37" s="283"/>
    </row>
    <row r="38" spans="1:8" ht="15" hidden="1" customHeight="1" x14ac:dyDescent="0.25">
      <c r="A38" s="98"/>
      <c r="B38" s="301"/>
      <c r="C38" s="30"/>
      <c r="D38" s="259"/>
      <c r="E38" s="259"/>
      <c r="F38" s="238"/>
      <c r="G38" s="48"/>
      <c r="H38" s="232"/>
    </row>
    <row r="39" spans="1:8" ht="15" hidden="1" customHeight="1" thickBot="1" x14ac:dyDescent="0.3">
      <c r="A39" s="191"/>
      <c r="B39" s="299"/>
      <c r="C39" s="193"/>
      <c r="D39" s="94"/>
      <c r="E39" s="102"/>
      <c r="F39" s="238"/>
      <c r="G39" s="28"/>
      <c r="H39" s="232"/>
    </row>
    <row r="40" spans="1:8" ht="15.75" thickBot="1" x14ac:dyDescent="0.3">
      <c r="A40" s="355" t="s">
        <v>54</v>
      </c>
      <c r="B40" s="334"/>
      <c r="C40" s="334"/>
      <c r="D40" s="334"/>
      <c r="E40" s="334"/>
      <c r="F40" s="334"/>
      <c r="G40" s="356"/>
      <c r="H40" s="56">
        <f>SUM(H32:H39)</f>
        <v>680.42</v>
      </c>
    </row>
    <row r="41" spans="1:8" x14ac:dyDescent="0.25">
      <c r="A41" s="293">
        <v>1</v>
      </c>
      <c r="B41" s="302" t="s">
        <v>58</v>
      </c>
      <c r="C41" s="101" t="s">
        <v>65</v>
      </c>
      <c r="D41" s="103" t="s">
        <v>32</v>
      </c>
      <c r="E41" s="25" t="s">
        <v>67</v>
      </c>
      <c r="F41" s="66" t="s">
        <v>59</v>
      </c>
      <c r="G41" s="34" t="s">
        <v>97</v>
      </c>
      <c r="H41" s="46">
        <v>894.78</v>
      </c>
    </row>
    <row r="42" spans="1:8" x14ac:dyDescent="0.25">
      <c r="A42" s="144"/>
      <c r="B42" s="303" t="s">
        <v>57</v>
      </c>
      <c r="C42" s="104" t="s">
        <v>68</v>
      </c>
      <c r="D42" s="259"/>
      <c r="E42" s="11"/>
      <c r="F42" s="62" t="s">
        <v>59</v>
      </c>
      <c r="G42" s="28" t="s">
        <v>98</v>
      </c>
      <c r="H42" s="232">
        <v>357.3</v>
      </c>
    </row>
    <row r="43" spans="1:8" x14ac:dyDescent="0.25">
      <c r="A43" s="144"/>
      <c r="B43" s="303"/>
      <c r="C43" s="104"/>
      <c r="D43" s="275"/>
      <c r="E43" s="11"/>
      <c r="F43" s="62" t="s">
        <v>59</v>
      </c>
      <c r="G43" s="28" t="s">
        <v>99</v>
      </c>
      <c r="H43" s="232">
        <v>81.540000000000006</v>
      </c>
    </row>
    <row r="44" spans="1:8" ht="15.75" thickBot="1" x14ac:dyDescent="0.3">
      <c r="A44" s="297"/>
      <c r="B44" s="304"/>
      <c r="C44" s="94"/>
      <c r="D44" s="278"/>
      <c r="E44" s="12"/>
      <c r="F44" s="50" t="s">
        <v>59</v>
      </c>
      <c r="G44" s="26" t="s">
        <v>100</v>
      </c>
      <c r="H44" s="232">
        <v>976.73</v>
      </c>
    </row>
    <row r="45" spans="1:8" ht="15.75" thickBot="1" x14ac:dyDescent="0.3">
      <c r="A45" s="171"/>
      <c r="B45" s="71"/>
      <c r="C45" s="71" t="s">
        <v>48</v>
      </c>
      <c r="D45" s="71"/>
      <c r="E45" s="267"/>
      <c r="F45" s="281"/>
      <c r="G45" s="282"/>
      <c r="H45" s="38">
        <f>H41+H42+H43+H44</f>
        <v>2310.35</v>
      </c>
    </row>
    <row r="46" spans="1:8" ht="15.75" hidden="1" thickBot="1" x14ac:dyDescent="0.3">
      <c r="A46" s="290">
        <v>1</v>
      </c>
      <c r="B46" s="305" t="s">
        <v>39</v>
      </c>
      <c r="C46" s="112"/>
      <c r="D46" s="103"/>
      <c r="E46" s="103"/>
      <c r="F46" s="190"/>
      <c r="G46" s="47"/>
      <c r="H46" s="232"/>
    </row>
    <row r="47" spans="1:8" ht="15.75" hidden="1" thickBot="1" x14ac:dyDescent="0.3">
      <c r="A47" s="185"/>
      <c r="B47" s="306"/>
      <c r="C47" s="259"/>
      <c r="D47" s="259"/>
      <c r="E47" s="259"/>
      <c r="F47" s="126"/>
      <c r="G47" s="48"/>
      <c r="H47" s="232"/>
    </row>
    <row r="48" spans="1:8" ht="15.75" hidden="1" thickBot="1" x14ac:dyDescent="0.3">
      <c r="A48" s="185"/>
      <c r="B48" s="306"/>
      <c r="C48" s="259"/>
      <c r="D48" s="259"/>
      <c r="E48" s="259"/>
      <c r="F48" s="126"/>
      <c r="G48" s="48"/>
      <c r="H48" s="232"/>
    </row>
    <row r="49" spans="1:8" ht="15.75" hidden="1" thickBot="1" x14ac:dyDescent="0.3">
      <c r="A49" s="185"/>
      <c r="B49" s="306"/>
      <c r="C49" s="280"/>
      <c r="D49" s="275"/>
      <c r="E49" s="223"/>
      <c r="F49" s="126"/>
      <c r="G49" s="48"/>
      <c r="H49" s="41"/>
    </row>
    <row r="50" spans="1:8" ht="15.75" hidden="1" thickBot="1" x14ac:dyDescent="0.3">
      <c r="A50" s="296"/>
      <c r="B50" s="307"/>
      <c r="C50" s="278"/>
      <c r="D50" s="270"/>
      <c r="E50" s="292"/>
      <c r="F50" s="62"/>
      <c r="G50" s="28"/>
      <c r="H50" s="288"/>
    </row>
    <row r="51" spans="1:8" ht="15.75" hidden="1" thickBot="1" x14ac:dyDescent="0.3">
      <c r="A51" s="185">
        <v>2</v>
      </c>
      <c r="B51" s="306"/>
      <c r="C51" s="103"/>
      <c r="D51" s="103"/>
      <c r="E51" s="181"/>
      <c r="F51" s="150"/>
      <c r="G51" s="34"/>
      <c r="H51" s="188"/>
    </row>
    <row r="52" spans="1:8" ht="15.75" hidden="1" thickBot="1" x14ac:dyDescent="0.3">
      <c r="A52" s="291"/>
      <c r="B52" s="307"/>
      <c r="C52" s="104"/>
      <c r="D52" s="259"/>
      <c r="E52" s="182"/>
      <c r="F52" s="149"/>
      <c r="G52" s="28"/>
      <c r="H52" s="162"/>
    </row>
    <row r="53" spans="1:8" ht="15.75" hidden="1" thickBot="1" x14ac:dyDescent="0.3">
      <c r="A53" s="363">
        <v>2</v>
      </c>
      <c r="B53" s="399"/>
      <c r="C53" s="276"/>
      <c r="D53" s="330"/>
      <c r="E53" s="106"/>
      <c r="F53" s="337"/>
      <c r="G53" s="389"/>
      <c r="H53" s="322"/>
    </row>
    <row r="54" spans="1:8" ht="15.75" hidden="1" thickBot="1" x14ac:dyDescent="0.3">
      <c r="A54" s="364"/>
      <c r="B54" s="400"/>
      <c r="C54" s="278"/>
      <c r="D54" s="336"/>
      <c r="E54" s="115"/>
      <c r="F54" s="336"/>
      <c r="G54" s="336"/>
      <c r="H54" s="336"/>
    </row>
    <row r="55" spans="1:8" ht="15.75" hidden="1" thickBot="1" x14ac:dyDescent="0.3">
      <c r="A55" s="383">
        <v>3</v>
      </c>
      <c r="B55" s="403"/>
      <c r="C55" s="386"/>
      <c r="D55" s="386"/>
      <c r="E55" s="386"/>
      <c r="F55" s="279"/>
      <c r="G55" s="279"/>
      <c r="H55" s="56"/>
    </row>
    <row r="56" spans="1:8" ht="15.75" hidden="1" thickBot="1" x14ac:dyDescent="0.3">
      <c r="A56" s="340"/>
      <c r="B56" s="400"/>
      <c r="C56" s="387"/>
      <c r="D56" s="387"/>
      <c r="E56" s="387"/>
      <c r="F56" s="279"/>
      <c r="G56" s="279"/>
      <c r="H56" s="38"/>
    </row>
    <row r="57" spans="1:8" ht="15.75" hidden="1" thickBot="1" x14ac:dyDescent="0.3">
      <c r="A57" s="135">
        <v>3</v>
      </c>
      <c r="B57" s="302"/>
      <c r="C57" s="276"/>
      <c r="D57" s="103"/>
      <c r="E57" s="106"/>
      <c r="F57" s="337"/>
      <c r="G57" s="378"/>
      <c r="H57" s="380"/>
    </row>
    <row r="58" spans="1:8" ht="15.75" hidden="1" thickBot="1" x14ac:dyDescent="0.3">
      <c r="A58" s="142"/>
      <c r="B58" s="278"/>
      <c r="C58" s="278"/>
      <c r="D58" s="94"/>
      <c r="E58" s="131"/>
      <c r="F58" s="336"/>
      <c r="G58" s="379"/>
      <c r="H58" s="320"/>
    </row>
    <row r="59" spans="1:8" ht="15.75" thickBot="1" x14ac:dyDescent="0.3">
      <c r="A59" s="316" t="s">
        <v>17</v>
      </c>
      <c r="B59" s="317"/>
      <c r="C59" s="317"/>
      <c r="D59" s="317"/>
      <c r="E59" s="317"/>
      <c r="F59" s="317"/>
      <c r="G59" s="318"/>
      <c r="H59" s="56">
        <f>H57+H46+H50+H52+H53+H51+H47+H49+H48</f>
        <v>0</v>
      </c>
    </row>
    <row r="60" spans="1:8" ht="15.75" hidden="1" thickBot="1" x14ac:dyDescent="0.3">
      <c r="A60" s="293">
        <v>1</v>
      </c>
      <c r="B60" s="302" t="s">
        <v>29</v>
      </c>
      <c r="C60" s="101"/>
      <c r="D60" s="103"/>
      <c r="E60" s="103"/>
      <c r="F60" s="103"/>
      <c r="G60" s="264"/>
      <c r="H60" s="289"/>
    </row>
    <row r="61" spans="1:8" ht="15.75" hidden="1" thickBot="1" x14ac:dyDescent="0.3">
      <c r="A61" s="297"/>
      <c r="B61" s="304"/>
      <c r="C61" s="102"/>
      <c r="D61" s="94"/>
      <c r="E61" s="94"/>
      <c r="F61" s="94"/>
      <c r="G61" s="265"/>
      <c r="H61" s="262"/>
    </row>
    <row r="62" spans="1:8" ht="15.75" hidden="1" thickBot="1" x14ac:dyDescent="0.3">
      <c r="A62" s="144"/>
      <c r="B62" s="303"/>
      <c r="C62" s="104"/>
      <c r="D62" s="259"/>
      <c r="E62" s="259"/>
      <c r="F62" s="259"/>
      <c r="G62" s="263"/>
      <c r="H62" s="262"/>
    </row>
    <row r="63" spans="1:8" ht="15.75" hidden="1" thickBot="1" x14ac:dyDescent="0.3">
      <c r="A63" s="297"/>
      <c r="B63" s="304"/>
      <c r="C63" s="104"/>
      <c r="D63" s="94"/>
      <c r="E63" s="94"/>
      <c r="F63" s="94"/>
      <c r="G63" s="258"/>
      <c r="H63" s="270"/>
    </row>
    <row r="64" spans="1:8" ht="15.75" hidden="1" thickBot="1" x14ac:dyDescent="0.3">
      <c r="A64" s="171">
        <v>2</v>
      </c>
      <c r="B64" s="302" t="s">
        <v>27</v>
      </c>
      <c r="C64" s="159"/>
      <c r="D64" s="302"/>
      <c r="E64" s="302"/>
      <c r="F64" s="101"/>
      <c r="G64" s="302"/>
      <c r="H64" s="308"/>
    </row>
    <row r="65" spans="1:8" ht="15.75" hidden="1" thickBot="1" x14ac:dyDescent="0.3">
      <c r="A65" s="170"/>
      <c r="B65" s="304"/>
      <c r="C65" s="174"/>
      <c r="D65" s="297"/>
      <c r="E65" s="297"/>
      <c r="F65" s="297"/>
      <c r="G65" s="297"/>
      <c r="H65" s="56"/>
    </row>
    <row r="66" spans="1:8" ht="15.75" thickBot="1" x14ac:dyDescent="0.3">
      <c r="A66" s="281"/>
      <c r="B66" s="329" t="s">
        <v>16</v>
      </c>
      <c r="C66" s="317"/>
      <c r="D66" s="329"/>
      <c r="E66" s="329"/>
      <c r="F66" s="329"/>
      <c r="G66" s="329"/>
      <c r="H66" s="56">
        <f>H64+H60+H61</f>
        <v>0</v>
      </c>
    </row>
    <row r="67" spans="1:8" ht="16.5" thickBot="1" x14ac:dyDescent="0.3">
      <c r="A67" s="14"/>
      <c r="B67" s="15"/>
      <c r="C67" s="15"/>
      <c r="D67" s="317" t="s">
        <v>45</v>
      </c>
      <c r="E67" s="317"/>
      <c r="F67" s="15"/>
      <c r="G67" s="15"/>
      <c r="H67" s="111">
        <f>H31+H59+H11+H40+H45+H66</f>
        <v>6809.49</v>
      </c>
    </row>
    <row r="69" spans="1:8" x14ac:dyDescent="0.25">
      <c r="H69" s="43"/>
    </row>
    <row r="70" spans="1:8" x14ac:dyDescent="0.25">
      <c r="H70" s="43"/>
    </row>
    <row r="78" spans="1:8" x14ac:dyDescent="0.25">
      <c r="F78" s="93"/>
    </row>
  </sheetData>
  <mergeCells count="29">
    <mergeCell ref="H57:H58"/>
    <mergeCell ref="A59:G59"/>
    <mergeCell ref="B66:G66"/>
    <mergeCell ref="D67:E67"/>
    <mergeCell ref="A27:A30"/>
    <mergeCell ref="B27:B28"/>
    <mergeCell ref="D27:D30"/>
    <mergeCell ref="E27:E30"/>
    <mergeCell ref="A31:G31"/>
    <mergeCell ref="G53:G54"/>
    <mergeCell ref="H53:H54"/>
    <mergeCell ref="A55:A56"/>
    <mergeCell ref="B55:B56"/>
    <mergeCell ref="C55:C56"/>
    <mergeCell ref="D55:D56"/>
    <mergeCell ref="E55:E56"/>
    <mergeCell ref="A11:G11"/>
    <mergeCell ref="B12:B15"/>
    <mergeCell ref="A16:A19"/>
    <mergeCell ref="B16:B19"/>
    <mergeCell ref="B20:B23"/>
    <mergeCell ref="F57:F58"/>
    <mergeCell ref="G57:G58"/>
    <mergeCell ref="B24:B26"/>
    <mergeCell ref="A53:A54"/>
    <mergeCell ref="B53:B54"/>
    <mergeCell ref="D53:D54"/>
    <mergeCell ref="F53:F54"/>
    <mergeCell ref="A40:G40"/>
  </mergeCells>
  <pageMargins left="0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UNICE CV</vt:lpstr>
      <vt:lpstr>pens 50% cv</vt:lpstr>
      <vt:lpstr>pens 50%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2021-07-13T11:30:18Z</cp:lastPrinted>
  <dcterms:created xsi:type="dcterms:W3CDTF">2018-07-04T12:33:56Z</dcterms:created>
  <dcterms:modified xsi:type="dcterms:W3CDTF">2021-07-15T04:31:48Z</dcterms:modified>
</cp:coreProperties>
</file>